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ick.watts/Downloads/"/>
    </mc:Choice>
  </mc:AlternateContent>
  <xr:revisionPtr revIDLastSave="0" documentId="13_ncr:1_{72A88592-A763-764E-99A4-11EBF6DEC588}" xr6:coauthVersionLast="47" xr6:coauthVersionMax="47" xr10:uidLastSave="{00000000-0000-0000-0000-000000000000}"/>
  <bookViews>
    <workbookView xWindow="-29400" yWindow="1960" windowWidth="29400" windowHeight="18380" xr2:uid="{00000000-000D-0000-FFFF-FFFF00000000}"/>
  </bookViews>
  <sheets>
    <sheet name="B2C iOS" sheetId="12" r:id="rId1"/>
    <sheet name="Healthcare web" sheetId="13" r:id="rId2"/>
    <sheet name="B2B ecomm web" sheetId="14" r:id="rId3"/>
    <sheet name="Insurance web" sheetId="15" r:id="rId4"/>
    <sheet name="Tracking Plan 1.0 (archive)" sheetId="8" state="hidden" r:id="rId5"/>
    <sheet name="Reference Tracking Plan " sheetId="3" state="hidden" r:id="rId6"/>
  </sheets>
  <definedNames>
    <definedName name="Z_484456FA_C206_4D4F_83A6_E95015722B58_.wvu.FilterData" localSheetId="5" hidden="1">'Reference Tracking Plan '!$D$2:$J$99</definedName>
    <definedName name="Z_484456FA_C206_4D4F_83A6_E95015722B58_.wvu.FilterData" localSheetId="4" hidden="1">'Tracking Plan 1.0 (archive)'!$D$4:$F$5</definedName>
  </definedNames>
  <calcPr calcId="191028"/>
  <customWorkbookViews>
    <customWorkbookView name="Properties Filter" guid="{484456FA-C206-4D4F-83A6-E95015722B58}" maximized="1" windowWidth="0" windowHeight="0" activeSheetId="0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5" i="8" l="1"/>
  <c r="H124" i="8"/>
  <c r="H123" i="8"/>
  <c r="D5" i="8"/>
  <c r="J99" i="3"/>
  <c r="J92" i="3"/>
  <c r="J91" i="3"/>
  <c r="J90" i="3"/>
  <c r="J88" i="3"/>
  <c r="J87" i="3"/>
  <c r="J86" i="3"/>
  <c r="J85" i="3"/>
  <c r="J84" i="3"/>
  <c r="J83" i="3"/>
  <c r="J82" i="3"/>
  <c r="J81" i="3"/>
  <c r="J80" i="3"/>
  <c r="J79" i="3"/>
  <c r="J78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1" i="3"/>
  <c r="J30" i="3"/>
  <c r="J29" i="3"/>
  <c r="J28" i="3"/>
  <c r="J27" i="3"/>
  <c r="J26" i="3"/>
  <c r="J25" i="3"/>
  <c r="J24" i="3"/>
  <c r="J23" i="3"/>
  <c r="J22" i="3"/>
  <c r="J20" i="3"/>
  <c r="J19" i="3"/>
  <c r="J17" i="3"/>
  <c r="J16" i="3"/>
  <c r="J15" i="3"/>
  <c r="J14" i="3"/>
  <c r="J13" i="3"/>
  <c r="J11" i="3"/>
  <c r="J10" i="3"/>
  <c r="J9" i="3"/>
  <c r="J7" i="3"/>
  <c r="J6" i="3"/>
  <c r="J5" i="3"/>
  <c r="D3" i="3"/>
  <c r="E2" i="3"/>
</calcChain>
</file>

<file path=xl/sharedStrings.xml><?xml version="1.0" encoding="utf-8"?>
<sst xmlns="http://schemas.openxmlformats.org/spreadsheetml/2006/main" count="1812" uniqueCount="721">
  <si>
    <t>Note: There are default properties collected by Mixpanel. See this page for more detail:</t>
  </si>
  <si>
    <t>https://help.mixpanel.com/hc/en-us/articles/115004613766</t>
  </si>
  <si>
    <t>Event Name</t>
  </si>
  <si>
    <t>Trigger</t>
  </si>
  <si>
    <t>Property Type</t>
  </si>
  <si>
    <t>Data Type</t>
  </si>
  <si>
    <t>Sample Values</t>
  </si>
  <si>
    <t>Implemented? (Y or N)</t>
  </si>
  <si>
    <t>Any meaningful action a user takes within your product</t>
  </si>
  <si>
    <t>When / Where the event should be triggered in the code</t>
  </si>
  <si>
    <t>Indicates the data type that the property should be captured in</t>
  </si>
  <si>
    <t>Example value of the property</t>
  </si>
  <si>
    <t>This is the abstracted event label included in User Stories</t>
  </si>
  <si>
    <t>Global Properties</t>
  </si>
  <si>
    <t>User Property</t>
  </si>
  <si>
    <t>user_id</t>
  </si>
  <si>
    <t>c81159b1-2658-5fba-b59b-16a0d4e30217</t>
  </si>
  <si>
    <t>Y</t>
  </si>
  <si>
    <t>Event Property</t>
  </si>
  <si>
    <t>Screen Name</t>
  </si>
  <si>
    <t>String</t>
  </si>
  <si>
    <t>Login</t>
  </si>
  <si>
    <t>Onboarding</t>
  </si>
  <si>
    <t>App Open</t>
  </si>
  <si>
    <t>Search</t>
  </si>
  <si>
    <t>Search phrase</t>
  </si>
  <si>
    <t>Numeric</t>
  </si>
  <si>
    <t>Product ID</t>
  </si>
  <si>
    <t>Product Name</t>
  </si>
  <si>
    <t>Classic Low-Rise</t>
  </si>
  <si>
    <t>Price</t>
  </si>
  <si>
    <t>Product Screens</t>
  </si>
  <si>
    <t>Cart</t>
  </si>
  <si>
    <t>Begin Checkout</t>
  </si>
  <si>
    <t>Boolean</t>
  </si>
  <si>
    <t>Subtotal</t>
  </si>
  <si>
    <t>Tax Total</t>
  </si>
  <si>
    <t>Order Total</t>
  </si>
  <si>
    <t>List</t>
  </si>
  <si>
    <t>Item Name</t>
  </si>
  <si>
    <t>Quantity</t>
  </si>
  <si>
    <t>Order ID</t>
  </si>
  <si>
    <t>Payment Method</t>
  </si>
  <si>
    <t>Shipping Country</t>
  </si>
  <si>
    <t>USA</t>
  </si>
  <si>
    <t>Shipping State</t>
  </si>
  <si>
    <t>CA</t>
  </si>
  <si>
    <t>Shipping City</t>
  </si>
  <si>
    <t>San Francisco</t>
  </si>
  <si>
    <t>Date</t>
  </si>
  <si>
    <t>Screen View</t>
  </si>
  <si>
    <t xml:space="preserve">TRACKING PLAN     </t>
  </si>
  <si>
    <t>Event Label (generated)</t>
  </si>
  <si>
    <t>Actual Event Name</t>
  </si>
  <si>
    <t>build</t>
  </si>
  <si>
    <t>comment</t>
  </si>
  <si>
    <t>Skip onboarding</t>
  </si>
  <si>
    <t>Skip onboarding link</t>
  </si>
  <si>
    <t>logEvent(onboarding skip) </t>
  </si>
  <si>
    <t>Onboarding skip button tapped</t>
  </si>
  <si>
    <t>Swipe Left</t>
  </si>
  <si>
    <t>logEvent(onboarding swipe left)</t>
  </si>
  <si>
    <t>N</t>
  </si>
  <si>
    <t>Swipe Right</t>
  </si>
  <si>
    <t>logEvent(onboarding swipe right)</t>
  </si>
  <si>
    <t>Back Arrow</t>
  </si>
  <si>
    <t>logEvent(onboarding back arrow)</t>
  </si>
  <si>
    <t>Onboarding previous button tapped</t>
  </si>
  <si>
    <t>Advance Arrow</t>
  </si>
  <si>
    <t>logEvent(onboarding advance arrow)</t>
  </si>
  <si>
    <t>Onboarding next button tapped</t>
  </si>
  <si>
    <t>Sign in CTA</t>
  </si>
  <si>
    <t>logEvent(onboarding signing)</t>
  </si>
  <si>
    <t>Onboarding log in button tapped</t>
  </si>
  <si>
    <t>Guest Experience</t>
  </si>
  <si>
    <t>logEvent(guest experience cta)</t>
  </si>
  <si>
    <t>Consider Account CTA</t>
  </si>
  <si>
    <t>logEvent(consider account cta)</t>
  </si>
  <si>
    <t>Onboarding account benifits button tapped</t>
  </si>
  <si>
    <t>first time after a new build</t>
  </si>
  <si>
    <t>Launch app</t>
  </si>
  <si>
    <t>First App Open</t>
  </si>
  <si>
    <t>app_start</t>
  </si>
  <si>
    <t>app launch success</t>
  </si>
  <si>
    <t>Sign in Success</t>
  </si>
  <si>
    <t>logComplexEvent(sign in successful, email or password)</t>
  </si>
  <si>
    <t>Sign in successful</t>
  </si>
  <si>
    <t>Sign in Error</t>
  </si>
  <si>
    <t>logComplexEvent(sign in unsuccessful, email or password)</t>
  </si>
  <si>
    <t>Sign in unsuccessful</t>
  </si>
  <si>
    <t>Remember Me Checkbox</t>
  </si>
  <si>
    <t>logEvent(remember me checkbox)</t>
  </si>
  <si>
    <t>Remember me checkbox set to true</t>
  </si>
  <si>
    <t>Forgot Password</t>
  </si>
  <si>
    <t>logEvent(forgot password)</t>
  </si>
  <si>
    <t>Forgot password tapped</t>
  </si>
  <si>
    <t>Send Password Reset</t>
  </si>
  <si>
    <t>logEvent(send reset password link)</t>
  </si>
  <si>
    <t>Reset Password link sent</t>
  </si>
  <si>
    <t>Settings - reset pw</t>
  </si>
  <si>
    <t>logEvent(settings-reset pw)</t>
  </si>
  <si>
    <t>Reset password tapped</t>
  </si>
  <si>
    <t>Settings - confirm pw reset</t>
  </si>
  <si>
    <t>logEvent(confirm reset password) </t>
  </si>
  <si>
    <t>Continue reest password tapped</t>
  </si>
  <si>
    <t>Sign in button tapped</t>
  </si>
  <si>
    <t>Homescreen</t>
  </si>
  <si>
    <t>Quick part add Part Number</t>
  </si>
  <si>
    <t>"12345"</t>
  </si>
  <si>
    <t>logEvent(quick part add number)</t>
  </si>
  <si>
    <t>Quick part add CTA</t>
  </si>
  <si>
    <t>logEvent(quick part add)</t>
  </si>
  <si>
    <t>Recent Order CTA</t>
  </si>
  <si>
    <t>logEvent(homescreen recent order)</t>
  </si>
  <si>
    <t>tested swipe action</t>
  </si>
  <si>
    <t>Homescreen promotion</t>
  </si>
  <si>
    <t>logEvent(homescreen promo)</t>
  </si>
  <si>
    <t>NA</t>
  </si>
  <si>
    <t>Frequently Purchased Item</t>
  </si>
  <si>
    <t>[product name]</t>
  </si>
  <si>
    <t>logEvent(Frequently purchased item)</t>
  </si>
  <si>
    <t>Guest Homescreen Category Carousel</t>
  </si>
  <si>
    <t>"paint" , "appliances"</t>
  </si>
  <si>
    <t>logEvent(guest product category)</t>
  </si>
  <si>
    <t>Guest Homescreen Promo 1</t>
  </si>
  <si>
    <t>logEvent(guest homescreen promo 1)</t>
  </si>
  <si>
    <t>Guest Homescreen Considering Account</t>
  </si>
  <si>
    <t>logEvent(guest considering account)</t>
  </si>
  <si>
    <t>Guest Homescreen Promo 2</t>
  </si>
  <si>
    <t>logEvent(guest homescreen promo 2)</t>
  </si>
  <si>
    <t>Address Selection</t>
  </si>
  <si>
    <t>Address Search</t>
  </si>
  <si>
    <t>logEvent(address search)</t>
  </si>
  <si>
    <t>Save Location CTA</t>
  </si>
  <si>
    <t>logEvent(save location)</t>
  </si>
  <si>
    <t>Navigation</t>
  </si>
  <si>
    <t>Home Nav Icon</t>
  </si>
  <si>
    <t>logEvent(home nav)</t>
  </si>
  <si>
    <t>Shop Nav Icon</t>
  </si>
  <si>
    <t>logEvent(shop nav)</t>
  </si>
  <si>
    <t>Cart Nav Icon</t>
  </si>
  <si>
    <t>logEvent(cart nav)</t>
  </si>
  <si>
    <t>More Nave Icon</t>
  </si>
  <si>
    <t>More Nav Icon</t>
  </si>
  <si>
    <t>logEvent(account nav)</t>
  </si>
  <si>
    <t>Expand Search</t>
  </si>
  <si>
    <t>logEvent(open search)</t>
  </si>
  <si>
    <t>Opened Search Bar</t>
  </si>
  <si>
    <t>"appliance parts"</t>
  </si>
  <si>
    <t>logEvent(search for [search phrase])</t>
  </si>
  <si>
    <t>Searched for: (search phrase)</t>
  </si>
  <si>
    <t>Tap Search Instead CTA</t>
  </si>
  <si>
    <t>logEvent(search instead link)</t>
  </si>
  <si>
    <t>?</t>
  </si>
  <si>
    <t>Search filter CTA</t>
  </si>
  <si>
    <t>logEvent(search filter cta)</t>
  </si>
  <si>
    <t>Search filter applied</t>
  </si>
  <si>
    <t xml:space="preserve">"[filter name]" </t>
  </si>
  <si>
    <t>logEvent(filter applied)</t>
  </si>
  <si>
    <t>Clear search history</t>
  </si>
  <si>
    <t>logEvent(clear link)</t>
  </si>
  <si>
    <t>Opened clear search history dialog</t>
  </si>
  <si>
    <t>Confirm clear history</t>
  </si>
  <si>
    <t>logEvent(confirm clear)</t>
  </si>
  <si>
    <t>Cleared search history</t>
  </si>
  <si>
    <t>Search recent term</t>
  </si>
  <si>
    <t>"[recent search text]"</t>
  </si>
  <si>
    <t>logEvent(search recent term)</t>
  </si>
  <si>
    <t>Predictive search phrase</t>
  </si>
  <si>
    <t>"[predictive result]"</t>
  </si>
  <si>
    <t>logEvent(predictive phrase [phrase])</t>
  </si>
  <si>
    <t>Guest - [category name] Category Browse</t>
  </si>
  <si>
    <t>"Guest - Appliances Category Browse"</t>
  </si>
  <si>
    <t>logEvent(guest - [category name] category)</t>
  </si>
  <si>
    <t>[category name] Category Browse</t>
  </si>
  <si>
    <t>"Alliances Category Browse"</t>
  </si>
  <si>
    <t>logEvent([category name] category)</t>
  </si>
  <si>
    <t>View all [category name] CTA</t>
  </si>
  <si>
    <t>View all Paint CTA</t>
  </si>
  <si>
    <t>logEvent(view all [category name] products)</t>
  </si>
  <si>
    <t>Add to cart CTA</t>
  </si>
  <si>
    <t>logEvent(add to cart)</t>
  </si>
  <si>
    <t>Added to cart productId: 6155557e-ecce-49f9-aaa6-aa7301479922 quantity: 1</t>
  </si>
  <si>
    <t>Sort by [sort value]</t>
  </si>
  <si>
    <t>"Sort by Price Asc"</t>
  </si>
  <si>
    <t xml:space="preserve">logEvent(sort by [sort option]) </t>
  </si>
  <si>
    <t>Change quantity</t>
  </si>
  <si>
    <t>logEvent(change quantity)</t>
  </si>
  <si>
    <t>Sort CTA</t>
  </si>
  <si>
    <t>logEvent(sort CTA)</t>
  </si>
  <si>
    <t>Open Sort Filter</t>
  </si>
  <si>
    <t>logEvent(open sort filter)</t>
  </si>
  <si>
    <t>Open document</t>
  </si>
  <si>
    <t>logEvent(open document)</t>
  </si>
  <si>
    <t>Lists</t>
  </si>
  <si>
    <t>Search List</t>
  </si>
  <si>
    <t>logEvent(search list)</t>
  </si>
  <si>
    <t>Add to list</t>
  </si>
  <si>
    <t>logEvent(add to list)</t>
  </si>
  <si>
    <t>Add list products to cart</t>
  </si>
  <si>
    <t>logEvent(add list products to cart)</t>
  </si>
  <si>
    <t>Delete product from list</t>
  </si>
  <si>
    <t>logEvent(delete product from list)</t>
  </si>
  <si>
    <t>Change quantity of item in list</t>
  </si>
  <si>
    <t>logEvent(change quantity of item in list)</t>
  </si>
  <si>
    <t>Add product to cart from list</t>
  </si>
  <si>
    <t>logEvent(add product to cart from list)</t>
  </si>
  <si>
    <t>Added to cart productId: e6cf1709-4a64-4387-89c2-aa730147c871 quantity: 2</t>
  </si>
  <si>
    <t>View list details</t>
  </si>
  <si>
    <t>logEvent(view list details)</t>
  </si>
  <si>
    <t>Tapped a list to view details</t>
  </si>
  <si>
    <t>Create new list</t>
  </si>
  <si>
    <t>logEvent(create new list)</t>
  </si>
  <si>
    <t>Save new list</t>
  </si>
  <si>
    <t>logEvent(save new list)</t>
  </si>
  <si>
    <t>Save Product to list</t>
  </si>
  <si>
    <t>logEvent(save product to list)</t>
  </si>
  <si>
    <t>Sort list</t>
  </si>
  <si>
    <t>logEvent(sort list)</t>
  </si>
  <si>
    <t>Cart actions</t>
  </si>
  <si>
    <t>Create List from Cart</t>
  </si>
  <si>
    <t>Empty cart</t>
  </si>
  <si>
    <t>Empty cart cta tapped</t>
  </si>
  <si>
    <t>Checkout CTA</t>
  </si>
  <si>
    <t>typing in new quanity, or use "-"  have no event logging, use "+" does</t>
  </si>
  <si>
    <t>Delete product from cart</t>
  </si>
  <si>
    <t xml:space="preserve">Item action </t>
  </si>
  <si>
    <t>Cart item more button tapped</t>
  </si>
  <si>
    <t>"+" increase quantity</t>
  </si>
  <si>
    <t>Increase quantity on cart item</t>
  </si>
  <si>
    <t>Checkout</t>
  </si>
  <si>
    <t>Submit for Approval CTA</t>
  </si>
  <si>
    <t>logEvent(submit for approval)</t>
  </si>
  <si>
    <t>Place order button tapped.</t>
  </si>
  <si>
    <t>Place Order</t>
  </si>
  <si>
    <t>logEvent(place order)</t>
  </si>
  <si>
    <t>Delivery</t>
  </si>
  <si>
    <t>logEvent(delivery)</t>
  </si>
  <si>
    <t>Pickup</t>
  </si>
  <si>
    <t>logEvent(pickup)</t>
  </si>
  <si>
    <t>Order History</t>
  </si>
  <si>
    <t>Past Order Search</t>
  </si>
  <si>
    <t xml:space="preserve">logEvent(past order search) </t>
  </si>
  <si>
    <t xml:space="preserve">Product detail </t>
  </si>
  <si>
    <t>logEvent(product detail)</t>
  </si>
  <si>
    <t>Past Order Detail</t>
  </si>
  <si>
    <t>logEvent(past order detail)</t>
  </si>
  <si>
    <t>More</t>
  </si>
  <si>
    <t>Submit contact message</t>
  </si>
  <si>
    <t>logEvent(submit contact message)</t>
  </si>
  <si>
    <t>Contact us</t>
  </si>
  <si>
    <t>logEvent(contact us)</t>
  </si>
  <si>
    <t>More tab contact us tapped</t>
  </si>
  <si>
    <t>Our locations</t>
  </si>
  <si>
    <t>logEvent(our locations)</t>
  </si>
  <si>
    <t>More tab our locations tapped</t>
  </si>
  <si>
    <t>FAQs</t>
  </si>
  <si>
    <t>logEvent(faqs)</t>
  </si>
  <si>
    <t>More tab faqs tapped</t>
  </si>
  <si>
    <t>Careers</t>
  </si>
  <si>
    <t>logEvent(careers)</t>
  </si>
  <si>
    <t>More tab careers and training tapped</t>
  </si>
  <si>
    <t>Privacy Statement</t>
  </si>
  <si>
    <t>logEvent(privacy statement)</t>
  </si>
  <si>
    <t>More tab privacy statement tapped</t>
  </si>
  <si>
    <t>Expend FAQ section</t>
  </si>
  <si>
    <t>Expand "How do I log in?" section</t>
  </si>
  <si>
    <t>logEvent(expand "[faq title]" section)</t>
  </si>
  <si>
    <t>Delete account confirm</t>
  </si>
  <si>
    <t>logEvent(delete account)
logEvent(confirm delete account)</t>
  </si>
  <si>
    <t>Settings-delete account</t>
  </si>
  <si>
    <t>logEvent(settings-delete account)</t>
  </si>
  <si>
    <t>Logout</t>
  </si>
  <si>
    <t>logEvent(More - Log out)</t>
  </si>
  <si>
    <t>Sign out tapped</t>
  </si>
  <si>
    <t>First round Qa test result:</t>
  </si>
  <si>
    <t>Implemented</t>
  </si>
  <si>
    <t>No implemented</t>
  </si>
  <si>
    <t>NA (App has no CTA associated with the envent)</t>
  </si>
  <si>
    <t>? (don't know the event)</t>
  </si>
  <si>
    <t>TRACKING PLAN    (example from Mixpanel)</t>
  </si>
  <si>
    <t>Event Definition</t>
  </si>
  <si>
    <t>Property Display Name</t>
  </si>
  <si>
    <t>Property Definition</t>
  </si>
  <si>
    <t>Implemented?</t>
  </si>
  <si>
    <r>
      <rPr>
        <i/>
        <sz val="9"/>
        <color rgb="FF000000"/>
        <rFont val="Helvetica Neue"/>
        <family val="2"/>
      </rPr>
      <t xml:space="preserve">Any meaningful action a user takes within your product
</t>
    </r>
    <r>
      <rPr>
        <i/>
        <sz val="9"/>
        <color rgb="FFFF0000"/>
        <rFont val="Helvetica Neue"/>
        <family val="2"/>
      </rPr>
      <t>(CASE Sensitive)</t>
    </r>
  </si>
  <si>
    <t>Description of the event being performed (for any given end user to understand)</t>
  </si>
  <si>
    <r>
      <rPr>
        <i/>
        <sz val="9"/>
        <color rgb="FF000000"/>
        <rFont val="Helvetica Neue"/>
        <family val="2"/>
      </rPr>
      <t xml:space="preserve">Descriptive key-value pairs associated to the event, either describing the event itself or the user performing that event
</t>
    </r>
    <r>
      <rPr>
        <i/>
        <sz val="9"/>
        <color rgb="FFFF0000"/>
        <rFont val="Helvetica Neue"/>
        <family val="2"/>
      </rPr>
      <t xml:space="preserve">(CASE Sensitive)
</t>
    </r>
    <r>
      <rPr>
        <i/>
        <sz val="9"/>
        <color rgb="FF7856FF"/>
        <rFont val="Helvetica Neue"/>
        <family val="2"/>
      </rPr>
      <t>Note: count excludes $ and mp_</t>
    </r>
  </si>
  <si>
    <r>
      <rPr>
        <i/>
        <sz val="9"/>
        <color rgb="FF000000"/>
        <rFont val="Helvetica Neue"/>
        <family val="2"/>
      </rPr>
      <t xml:space="preserve">Mixpanel UI Display Name of the tracked property where applicable
</t>
    </r>
    <r>
      <rPr>
        <i/>
        <sz val="9"/>
        <color rgb="FFFF0000"/>
        <rFont val="Helvetica Neue"/>
        <family val="2"/>
      </rPr>
      <t>(Optional)</t>
    </r>
  </si>
  <si>
    <t>Description of the property associated with the event being performed (for any given end user to understand)</t>
  </si>
  <si>
    <r>
      <rPr>
        <i/>
        <sz val="9"/>
        <rFont val="Helvetica Neue"/>
        <family val="2"/>
      </rPr>
      <t xml:space="preserve">Whether the event/property has been implemented
</t>
    </r>
    <r>
      <rPr>
        <b/>
        <i/>
        <sz val="9"/>
        <color rgb="FFFF0000"/>
        <rFont val="Helvetica Neue"/>
        <family val="2"/>
      </rPr>
      <t>This is a calculated column</t>
    </r>
  </si>
  <si>
    <t xml:space="preserve">Specify global properties in this section
</t>
  </si>
  <si>
    <t>Platform</t>
  </si>
  <si>
    <t>Web, Mobile</t>
  </si>
  <si>
    <t>Page Name</t>
  </si>
  <si>
    <t>Home</t>
  </si>
  <si>
    <t>Page Variant</t>
  </si>
  <si>
    <t>A, B</t>
  </si>
  <si>
    <t>Sign-Up / Login</t>
  </si>
  <si>
    <t xml:space="preserve">User begins sign up 
</t>
  </si>
  <si>
    <t>Sign Up Completed</t>
  </si>
  <si>
    <t xml:space="preserve">User successfully signs up
</t>
  </si>
  <si>
    <t>Unique User ID</t>
  </si>
  <si>
    <t>Registration Date</t>
  </si>
  <si>
    <t>YYYY-MM-DDTHH:MM:SS</t>
  </si>
  <si>
    <t>Registration Method</t>
  </si>
  <si>
    <t>Google, Facebook, E-mail</t>
  </si>
  <si>
    <t>Enabled Permissions</t>
  </si>
  <si>
    <t>["Touch ID", "Face ID"]</t>
  </si>
  <si>
    <t>Referred</t>
  </si>
  <si>
    <t>Payment Methods Added</t>
  </si>
  <si>
    <t>["Credit", "Debit"]</t>
  </si>
  <si>
    <t>Login Method</t>
  </si>
  <si>
    <t>Email, Facebook, Google</t>
  </si>
  <si>
    <t>Login Completed</t>
  </si>
  <si>
    <t>User successfully logs in</t>
  </si>
  <si>
    <t>Search to Purchase</t>
  </si>
  <si>
    <t>Searched from Home Page</t>
  </si>
  <si>
    <t>User completes a search from the home page</t>
  </si>
  <si>
    <t>Search Term</t>
  </si>
  <si>
    <t>Socks</t>
  </si>
  <si>
    <t>Search Category</t>
  </si>
  <si>
    <t>Accessories</t>
  </si>
  <si>
    <t>Suggestion Clicked</t>
  </si>
  <si>
    <t>YES</t>
  </si>
  <si>
    <t>Searched from Banners</t>
  </si>
  <si>
    <t>User completes a search from banners</t>
  </si>
  <si>
    <t>Banner Name</t>
  </si>
  <si>
    <t>Banner Sub-Category</t>
  </si>
  <si>
    <t>Entry Point</t>
  </si>
  <si>
    <t>Home Page</t>
  </si>
  <si>
    <t>Search Filtered</t>
  </si>
  <si>
    <t>User filters their search results; trigger for each filter category</t>
  </si>
  <si>
    <t>User filters their search results</t>
  </si>
  <si>
    <t>Filter Category</t>
  </si>
  <si>
    <t>Color</t>
  </si>
  <si>
    <t>Filter Option Selected</t>
  </si>
  <si>
    <t>Pink, Blue</t>
  </si>
  <si>
    <t># of Results</t>
  </si>
  <si>
    <t>Item Detail Page Viewed</t>
  </si>
  <si>
    <t>User views an item detail page</t>
  </si>
  <si>
    <t>Item ID</t>
  </si>
  <si>
    <t>Item Type</t>
  </si>
  <si>
    <t>Pants</t>
  </si>
  <si>
    <t>Currency</t>
  </si>
  <si>
    <t>USD, CAN</t>
  </si>
  <si>
    <t>Item Added to Cart</t>
  </si>
  <si>
    <t xml:space="preserve">User adds an item to cart
</t>
  </si>
  <si>
    <t>Quick Add Selected</t>
  </si>
  <si>
    <t>Cart Viewed</t>
  </si>
  <si>
    <t>User views their cart</t>
  </si>
  <si>
    <t># of Items in Cart</t>
  </si>
  <si>
    <t>Item IDs</t>
  </si>
  <si>
    <t>["123456", "123457", "1234568"]</t>
  </si>
  <si>
    <t>Item Types</t>
  </si>
  <si>
    <t>["Socks'', "Pants"]</t>
  </si>
  <si>
    <t>Estimated Shipping</t>
  </si>
  <si>
    <t>Estimated Tax</t>
  </si>
  <si>
    <t>Item Names</t>
  </si>
  <si>
    <t>["Classic'', "Original"]</t>
  </si>
  <si>
    <t>Item Removed from Cart</t>
  </si>
  <si>
    <t>User removes an item from their cart</t>
  </si>
  <si>
    <t>Classic</t>
  </si>
  <si>
    <t>View Checkout</t>
  </si>
  <si>
    <t xml:space="preserve">User views checkout page
</t>
  </si>
  <si>
    <t>Purchase Completed</t>
  </si>
  <si>
    <t xml:space="preserve">User completes purchase
</t>
  </si>
  <si>
    <t>Credit</t>
  </si>
  <si>
    <t>Shipping Method</t>
  </si>
  <si>
    <t>2-day, Standard</t>
  </si>
  <si>
    <t># of Items</t>
  </si>
  <si>
    <t>Gift Card Used</t>
  </si>
  <si>
    <t>Signed Up For Emails</t>
  </si>
  <si>
    <t>Shipping Total</t>
  </si>
  <si>
    <t>Coupon Code</t>
  </si>
  <si>
    <t>SPRING</t>
  </si>
  <si>
    <t>Purchased Item</t>
  </si>
  <si>
    <t>Item details purchased by the user</t>
  </si>
  <si>
    <t>App launched by user</t>
  </si>
  <si>
    <t>Session ID</t>
  </si>
  <si>
    <t>UUID</t>
  </si>
  <si>
    <t>App Close</t>
  </si>
  <si>
    <t>App closed by user or backgrounded</t>
  </si>
  <si>
    <t>Session Length</t>
  </si>
  <si>
    <t>Number</t>
  </si>
  <si>
    <t>User navigates to a new screen</t>
  </si>
  <si>
    <t>Location Search</t>
  </si>
  <si>
    <t>User searches for a restaurant</t>
  </si>
  <si>
    <t>Search Method</t>
  </si>
  <si>
    <t>Zip Code, City, Current Location</t>
  </si>
  <si>
    <t>Location Select</t>
  </si>
  <si>
    <t>Location Directions</t>
  </si>
  <si>
    <t>Menu View</t>
  </si>
  <si>
    <t>User views the menu</t>
  </si>
  <si>
    <t>Menu Category</t>
  </si>
  <si>
    <t>Menu Item View</t>
  </si>
  <si>
    <t>User views a specific menu item</t>
  </si>
  <si>
    <t>Add to Order</t>
  </si>
  <si>
    <t>User adds an item to their order</t>
  </si>
  <si>
    <t>Remove From Order</t>
  </si>
  <si>
    <t>User removes an item from their order</t>
  </si>
  <si>
    <t>User starts the checkout process</t>
  </si>
  <si>
    <t>Number of Items</t>
  </si>
  <si>
    <t>Order Complete</t>
  </si>
  <si>
    <t>User completes their order</t>
  </si>
  <si>
    <t>Credit Card, Apple Pay</t>
  </si>
  <si>
    <t>Order Type</t>
  </si>
  <si>
    <t>Order Items</t>
  </si>
  <si>
    <t>View Rewards</t>
  </si>
  <si>
    <t>User views their rewards</t>
  </si>
  <si>
    <t>Available Points</t>
  </si>
  <si>
    <t>Redeem Reward</t>
  </si>
  <si>
    <t>User redeems a reward</t>
  </si>
  <si>
    <t>Reward ID</t>
  </si>
  <si>
    <t>Reward Name</t>
  </si>
  <si>
    <t>Points Redeemed</t>
  </si>
  <si>
    <t>Account Create</t>
  </si>
  <si>
    <t>Signup Method</t>
  </si>
  <si>
    <t>Email, Facebook, Google, Apple</t>
  </si>
  <si>
    <t>User logs out of their account</t>
  </si>
  <si>
    <t>Unique identifier for this session</t>
  </si>
  <si>
    <t>Duration of the session in seconds</t>
  </si>
  <si>
    <t>User views a new screen in the app</t>
  </si>
  <si>
    <t>Name of the screen viewed</t>
  </si>
  <si>
    <t>Home, Menu, Order, Account, Rewards, Locations</t>
  </si>
  <si>
    <t>User successfully creates an account</t>
  </si>
  <si>
    <t>Method used to create the account</t>
  </si>
  <si>
    <t>Method used to log in</t>
  </si>
  <si>
    <t>User logs out of the app</t>
  </si>
  <si>
    <t>Method used for search</t>
  </si>
  <si>
    <t>Text entered for the search</t>
  </si>
  <si>
    <t>"90210", "Chicago"</t>
  </si>
  <si>
    <t>User selects a restaurant from the search results</t>
  </si>
  <si>
    <t>Location ID</t>
  </si>
  <si>
    <t>Unique identifier for the selected location</t>
  </si>
  <si>
    <t>Location Name</t>
  </si>
  <si>
    <t>Name of the selected location</t>
  </si>
  <si>
    <t>User requests directions to a location</t>
  </si>
  <si>
    <t>User requests directions to the restaurant</t>
  </si>
  <si>
    <t>Unique identifier for the location</t>
  </si>
  <si>
    <t>Name of the location</t>
  </si>
  <si>
    <t>User opens the menu screen</t>
  </si>
  <si>
    <t>The category of the menu being viewed</t>
  </si>
  <si>
    <t>Sandwiches, Salads, Soups, Sides, Drinks</t>
  </si>
  <si>
    <t>User views details of a menu item</t>
  </si>
  <si>
    <t>Unique identifier for the menu item</t>
  </si>
  <si>
    <t>MenuItem-1111</t>
  </si>
  <si>
    <t>Name of the menu item</t>
  </si>
  <si>
    <t>"Original Sandwich"</t>
  </si>
  <si>
    <t>Price of the menu item</t>
  </si>
  <si>
    <t>Customize Item</t>
  </si>
  <si>
    <t>User customizes a menu item</t>
  </si>
  <si>
    <t>User adds or removes ingredients from a menu item</t>
  </si>
  <si>
    <t>Customization Options</t>
  </si>
  <si>
    <t>List of customizations applied</t>
  </si>
  <si>
    <t>["Extra Pickles", "No Mayo"]</t>
  </si>
  <si>
    <t>User adds a menu item to their order</t>
  </si>
  <si>
    <t>Number of items added</t>
  </si>
  <si>
    <t>MenuItem-2222</t>
  </si>
  <si>
    <t>"Bigs Salad"</t>
  </si>
  <si>
    <t>Number of items removed</t>
  </si>
  <si>
    <t>User proceeds to checkout</t>
  </si>
  <si>
    <t>Total value of the order</t>
  </si>
  <si>
    <t>Number of items in the order</t>
  </si>
  <si>
    <t>User successfully places an order</t>
  </si>
  <si>
    <t>Unique identifier for the order</t>
  </si>
  <si>
    <t>Order-9876</t>
  </si>
  <si>
    <t>Method used for payment</t>
  </si>
  <si>
    <t>Type of order placed</t>
  </si>
  <si>
    <t>Pickup, Delivery</t>
  </si>
  <si>
    <t>List of items included in the order</t>
  </si>
  <si>
    <t>[{"Item ID": "MenuItem-1111", "Item Name": "Original Sandwich", "Quantity": 1, "Price": 6.99}, ...]</t>
  </si>
  <si>
    <t>User views the Rewards screen</t>
  </si>
  <si>
    <t>Number of available reward points</t>
  </si>
  <si>
    <t>Unique identifier for the reward</t>
  </si>
  <si>
    <t>Reward-0002</t>
  </si>
  <si>
    <t>Name of the reward</t>
  </si>
  <si>
    <t>Free Drink</t>
  </si>
  <si>
    <t>Number of points redeemed</t>
  </si>
  <si>
    <t>Page View</t>
  </si>
  <si>
    <t>User loads any page</t>
  </si>
  <si>
    <t>User lands on a page</t>
  </si>
  <si>
    <t>Page Title</t>
  </si>
  <si>
    <t>Title of the page</t>
  </si>
  <si>
    <t>Find a Doctor, Locations, Services</t>
  </si>
  <si>
    <t>Page URL</t>
  </si>
  <si>
    <t>URL of the page</t>
  </si>
  <si>
    <r>
      <t>/find-a-doctor/</t>
    </r>
    <r>
      <rPr>
        <sz val="14"/>
        <color rgb="FF000000"/>
        <rFont val="Inter"/>
      </rPr>
      <t>, </t>
    </r>
    <r>
      <rPr>
        <sz val="10"/>
        <color rgb="FF000000"/>
        <rFont val="Menlo"/>
        <family val="2"/>
      </rPr>
      <t>/locations/</t>
    </r>
    <r>
      <rPr>
        <sz val="14"/>
        <color rgb="FF000000"/>
        <rFont val="Inter"/>
      </rPr>
      <t>, </t>
    </r>
    <r>
      <rPr>
        <sz val="10"/>
        <color rgb="FF000000"/>
        <rFont val="Menlo"/>
        <family val="2"/>
      </rPr>
      <t>/services/</t>
    </r>
  </si>
  <si>
    <t>Page Type</t>
  </si>
  <si>
    <t>Categorization of page</t>
  </si>
  <si>
    <t>Doctor Listing, Location Detail, Service Detail, Blog Post</t>
  </si>
  <si>
    <t>User performs a search</t>
  </si>
  <si>
    <t>User searches for content</t>
  </si>
  <si>
    <t>Text entered in search bar</t>
  </si>
  <si>
    <t>"Pediatrician", "Urgent Care"</t>
  </si>
  <si>
    <t>Search Category (if applicable)</t>
  </si>
  <si>
    <t>Category filter applied</t>
  </si>
  <si>
    <t>Doctors, Locations, Services</t>
  </si>
  <si>
    <t>Search Results Count</t>
  </si>
  <si>
    <t>Number of search results returned</t>
  </si>
  <si>
    <t>Find a Doctor - Search</t>
  </si>
  <si>
    <t>User searches for a doctor</t>
  </si>
  <si>
    <t>User searches for a specific doctor</t>
  </si>
  <si>
    <t>"Jane Doe", "Cardiology"</t>
  </si>
  <si>
    <t>Search Filters</t>
  </si>
  <si>
    <t>Filters applied to search</t>
  </si>
  <si>
    <t>["Pediatrician", "Fort Worth"]</t>
  </si>
  <si>
    <t>Find a Doctor - Profile View</t>
  </si>
  <si>
    <t>User views a doctor's profile</t>
  </si>
  <si>
    <t>User clicks on a doctor's profile</t>
  </si>
  <si>
    <t>Doctor ID</t>
  </si>
  <si>
    <t>Unique identifier for the doctor</t>
  </si>
  <si>
    <t>Dr-123</t>
  </si>
  <si>
    <t>Doctor Name</t>
  </si>
  <si>
    <t>Name of the doctor</t>
  </si>
  <si>
    <t>"Jane Doe"</t>
  </si>
  <si>
    <t>Specialty</t>
  </si>
  <si>
    <t>Doctor's specialty</t>
  </si>
  <si>
    <t>"Cardiology"</t>
  </si>
  <si>
    <t>User searches for a location</t>
  </si>
  <si>
    <t>User searches for a Cook Children's location</t>
  </si>
  <si>
    <t>"Fort Worth", "76107"</t>
  </si>
  <si>
    <t>Filters applied to search (if any)</t>
  </si>
  <si>
    <t>["Urgent Care", "Emergency Room"]</t>
  </si>
  <si>
    <t>Location View</t>
  </si>
  <si>
    <t>User views a location's details</t>
  </si>
  <si>
    <t>User selects a location to view details</t>
  </si>
  <si>
    <t>Location-456</t>
  </si>
  <si>
    <t>"Cook Children's - Fort Worth"</t>
  </si>
  <si>
    <t>Location Type</t>
  </si>
  <si>
    <t>Type of location</t>
  </si>
  <si>
    <t>Hospital, Urgent Care, Specialty Clinic</t>
  </si>
  <si>
    <t>Get Directions</t>
  </si>
  <si>
    <t>User clicks on \"Get Directions\"</t>
  </si>
  <si>
    <t>Appointment Request</t>
  </si>
  <si>
    <t>User initiates an appointment request</t>
  </si>
  <si>
    <t>User clicks on a button or link to request an appointment</t>
  </si>
  <si>
    <t>Appointment Type</t>
  </si>
  <si>
    <t>Type of appointment requested</t>
  </si>
  <si>
    <t>New Patient, Follow-up, Virtual Visit</t>
  </si>
  <si>
    <t>Specialty (if applicable)</t>
  </si>
  <si>
    <t>Medical specialty for the appointment</t>
  </si>
  <si>
    <t>Cardiology</t>
  </si>
  <si>
    <t>Content View</t>
  </si>
  <si>
    <t>User views a piece of content</t>
  </si>
  <si>
    <t>User views a blog post, article, or video</t>
  </si>
  <si>
    <t>Content ID</t>
  </si>
  <si>
    <t>Unique identifier for the content</t>
  </si>
  <si>
    <t>Content-789</t>
  </si>
  <si>
    <t>Content Type</t>
  </si>
  <si>
    <t>Type of content</t>
  </si>
  <si>
    <t>Blog Post, Article, Video</t>
  </si>
  <si>
    <t>Content Category</t>
  </si>
  <si>
    <t>Category of the content</t>
  </si>
  <si>
    <t>Health &amp; Wellness, Parenting Tips</t>
  </si>
  <si>
    <t>Form Submit</t>
  </si>
  <si>
    <t>User submits a form</t>
  </si>
  <si>
    <t>User completes and submits a form</t>
  </si>
  <si>
    <t>Form Name</t>
  </si>
  <si>
    <t>Name of the form submitted</t>
  </si>
  <si>
    <t>Contact Us, Appointment Request</t>
  </si>
  <si>
    <t>Form Completion Status</t>
  </si>
  <si>
    <t>Whether the form submission was successful</t>
  </si>
  <si>
    <t>Success, Error</t>
  </si>
  <si>
    <t>Smart Home OS 3, Products, Solutions</t>
  </si>
  <si>
    <r>
      <t>/os3/</t>
    </r>
    <r>
      <rPr>
        <sz val="14"/>
        <color rgb="FF000000"/>
        <rFont val="Inter"/>
      </rPr>
      <t>, </t>
    </r>
    <r>
      <rPr>
        <sz val="10"/>
        <color rgb="FF000000"/>
        <rFont val="Menlo"/>
        <family val="2"/>
      </rPr>
      <t>/products/</t>
    </r>
    <r>
      <rPr>
        <sz val="14"/>
        <color rgb="FF000000"/>
        <rFont val="Inter"/>
      </rPr>
      <t>, </t>
    </r>
    <r>
      <rPr>
        <sz val="10"/>
        <color rgb="FF000000"/>
        <rFont val="Menlo"/>
        <family val="2"/>
      </rPr>
      <t>/solutions/</t>
    </r>
  </si>
  <si>
    <t>Product Page, Solution Page, Dealer Locator, OS 3 Feature Page</t>
  </si>
  <si>
    <t>Navigation Click</t>
  </si>
  <si>
    <t>User clicks a navigation link</t>
  </si>
  <si>
    <t>User clicks on a navigation item</t>
  </si>
  <si>
    <t>Navigation Item</t>
  </si>
  <si>
    <t>Name of the clicked navigation item</t>
  </si>
  <si>
    <t>Products, Solutions, Find a Dealer, Resources</t>
  </si>
  <si>
    <t>Navigation Location</t>
  </si>
  <si>
    <t>Location of the navigation item (e.g., header, footer)</t>
  </si>
  <si>
    <t>Header, Footer</t>
  </si>
  <si>
    <t>Product Category View</t>
  </si>
  <si>
    <t>User views a product category page</t>
  </si>
  <si>
    <t>User browses a product category</t>
  </si>
  <si>
    <t>Category Name</t>
  </si>
  <si>
    <t>Name of the product category</t>
  </si>
  <si>
    <t>Lighting, Audio, Video, Comfort</t>
  </si>
  <si>
    <t>Product View</t>
  </si>
  <si>
    <t>User views a product details page</t>
  </si>
  <si>
    <t>User views a specific product</t>
  </si>
  <si>
    <t>Unique identifier for the product</t>
  </si>
  <si>
    <t>Product-ABC123</t>
  </si>
  <si>
    <t>Name of the product</t>
  </si>
  <si>
    <t>Smart Lighting Dimmer</t>
  </si>
  <si>
    <t>Product Category</t>
  </si>
  <si>
    <t>Category of the product</t>
  </si>
  <si>
    <t>Lighting</t>
  </si>
  <si>
    <t>Find a Dealer - Search</t>
  </si>
  <si>
    <t>User searches for a dealer</t>
  </si>
  <si>
    <t>User searches for a Control4 dealer</t>
  </si>
  <si>
    <t>Search Location</t>
  </si>
  <si>
    <t>Location used for the search</t>
  </si>
  <si>
    <t>Zip Code, City, State</t>
  </si>
  <si>
    <t>"90210", "Dallas", "Texas"</t>
  </si>
  <si>
    <t>Find a Dealer - View Profile</t>
  </si>
  <si>
    <t>User views a dealer's profile</t>
  </si>
  <si>
    <t>User clicks on a dealer profile from search results</t>
  </si>
  <si>
    <t>Dealer ID</t>
  </si>
  <si>
    <t>Unique identifier for the dealer</t>
  </si>
  <si>
    <t>Dealer-XYZ789</t>
  </si>
  <si>
    <t>Dealer Name</t>
  </si>
  <si>
    <t>Name of the dealer</t>
  </si>
  <si>
    <t>"Smart Home Solutions Inc."</t>
  </si>
  <si>
    <t>Find a Dealer - Contact</t>
  </si>
  <si>
    <t>User initiates contact with a dealer</t>
  </si>
  <si>
    <t>User clicks on a contact button or link on a dealer's profile</t>
  </si>
  <si>
    <t>Contact Method</t>
  </si>
  <si>
    <t>Method used to contact the dealer</t>
  </si>
  <si>
    <t>Phone, Email, Website</t>
  </si>
  <si>
    <t>Resource Download</t>
  </si>
  <si>
    <t>User downloads a resource</t>
  </si>
  <si>
    <t>User downloads a document or file</t>
  </si>
  <si>
    <t>Resource ID</t>
  </si>
  <si>
    <t>Unique identifier for the resource</t>
  </si>
  <si>
    <t>Resource-999</t>
  </si>
  <si>
    <t>Resource Name</t>
  </si>
  <si>
    <t>Name of the resource</t>
  </si>
  <si>
    <t>"Smart Home OS 3 Brochure"</t>
  </si>
  <si>
    <t>Resource Type</t>
  </si>
  <si>
    <t>Type of resource</t>
  </si>
  <si>
    <t>Brochure, Whitepaper, Case Study</t>
  </si>
  <si>
    <t>Smart Home Solution View</t>
  </si>
  <si>
    <t>User views a smart home solution page</t>
  </si>
  <si>
    <t>User explores a specific smart home solution</t>
  </si>
  <si>
    <t>Solution Name</t>
  </si>
  <si>
    <t>Name of the smart home solution</t>
  </si>
  <si>
    <t>Home Theater, Smart Lighting</t>
  </si>
  <si>
    <t>Solution Category</t>
  </si>
  <si>
    <t>Category of the smart home solution</t>
  </si>
  <si>
    <t>Entertainment, Comfort</t>
  </si>
  <si>
    <t>Video Play</t>
  </si>
  <si>
    <t>User plays a video</t>
  </si>
  <si>
    <t>User starts playing a video</t>
  </si>
  <si>
    <t>Video ID</t>
  </si>
  <si>
    <t>Unique identifier for the video</t>
  </si>
  <si>
    <t>Video-4444</t>
  </si>
  <si>
    <t>Video Title</t>
  </si>
  <si>
    <t>Title of the video</t>
  </si>
  <si>
    <t>"Control4 OS 3 Overview"</t>
  </si>
  <si>
    <t>Video Length</t>
  </si>
  <si>
    <t>Length of the video in seconds</t>
  </si>
  <si>
    <t>Auto Insurance, Home Insurance, Get a Quote</t>
  </si>
  <si>
    <r>
      <t>/auto/</t>
    </r>
    <r>
      <rPr>
        <sz val="14"/>
        <color rgb="FF000000"/>
        <rFont val="Inter"/>
      </rPr>
      <t>, </t>
    </r>
    <r>
      <rPr>
        <sz val="10"/>
        <color rgb="FF000000"/>
        <rFont val="Menlo"/>
        <family val="2"/>
      </rPr>
      <t>/home/</t>
    </r>
    <r>
      <rPr>
        <sz val="14"/>
        <color rgb="FF000000"/>
        <rFont val="Inter"/>
      </rPr>
      <t>, </t>
    </r>
    <r>
      <rPr>
        <sz val="10"/>
        <color rgb="FF000000"/>
        <rFont val="Menlo"/>
        <family val="2"/>
      </rPr>
      <t>/quotes/</t>
    </r>
  </si>
  <si>
    <t>Insurance Type Page, Quote Start, Agent Finder, Claims Center</t>
  </si>
  <si>
    <t>Auto, Home, Life, Get a Quote, Find an Agent, Claims</t>
  </si>
  <si>
    <t>Location of the navigation item</t>
  </si>
  <si>
    <t>Get a Quote - Start</t>
  </si>
  <si>
    <t>User initiates a quote process</t>
  </si>
  <si>
    <t>User begins getting a quote</t>
  </si>
  <si>
    <t>Insurance Type</t>
  </si>
  <si>
    <t>Type of insurance quote requested</t>
  </si>
  <si>
    <t>Auto, Home, Life, Farm &amp; Ranch</t>
  </si>
  <si>
    <t>Quote Entry Point</t>
  </si>
  <si>
    <t>Where the quote process was initiated</t>
  </si>
  <si>
    <t>Homepage, Insurance Type Page, Agent Finder</t>
  </si>
  <si>
    <t>Get a Quote - Address Entry</t>
  </si>
  <si>
    <t>User enters their address for a quote</t>
  </si>
  <si>
    <t>User provides address information</t>
  </si>
  <si>
    <t>Type of insurance quote</t>
  </si>
  <si>
    <t>Auto, Home</t>
  </si>
  <si>
    <t>Address Entered</t>
  </si>
  <si>
    <t>Full address entered by the user</t>
  </si>
  <si>
    <t>"123 Main St, Anytown, TX 75000"</t>
  </si>
  <si>
    <t>Get a Quote - Complete</t>
  </si>
  <si>
    <t>User completes a quote request</t>
  </si>
  <si>
    <t>User submits a quote request form</t>
  </si>
  <si>
    <t>Type of insurance quoted</t>
  </si>
  <si>
    <t>Quote ID (if generated)</t>
  </si>
  <si>
    <t>Unique identifier for the quote</t>
  </si>
  <si>
    <t>Quote-12345</t>
  </si>
  <si>
    <t>Find an Agent - Search</t>
  </si>
  <si>
    <t>User searches for an agent</t>
  </si>
  <si>
    <t>User searches for a TFB agent</t>
  </si>
  <si>
    <t>Zip Code, City, County</t>
  </si>
  <si>
    <t>"75000", "Dallas", "Collin"</t>
  </si>
  <si>
    <t>Find an Agent - View Profile</t>
  </si>
  <si>
    <t>User views an agent's profile</t>
  </si>
  <si>
    <t>User clicks on an agent's profile</t>
  </si>
  <si>
    <t>Agent ID</t>
  </si>
  <si>
    <t>Unique identifier for the agent</t>
  </si>
  <si>
    <t>Agent-987</t>
  </si>
  <si>
    <t>Agent Name</t>
  </si>
  <si>
    <t>Name of the agent</t>
  </si>
  <si>
    <t>"John Smith"</t>
  </si>
  <si>
    <t>Find an Agent - Contact</t>
  </si>
  <si>
    <t>User initiates contact with an agent</t>
  </si>
  <si>
    <t>User clicks on a contact button or link</t>
  </si>
  <si>
    <t>Method used to contact the agent</t>
  </si>
  <si>
    <t>Claims - Start</t>
  </si>
  <si>
    <t>User starts a claim</t>
  </si>
  <si>
    <t>User begins the claims process</t>
  </si>
  <si>
    <t>Claim Type</t>
  </si>
  <si>
    <t>Type of claim being filed</t>
  </si>
  <si>
    <t>Auto, Home, Life</t>
  </si>
  <si>
    <t>Claim Entry Point</t>
  </si>
  <si>
    <t>Where the claim process was initiated</t>
  </si>
  <si>
    <t>Homepage, Claims Center, Account Dashboard</t>
  </si>
  <si>
    <t>Claims - Complete</t>
  </si>
  <si>
    <t>User completes a claim submission</t>
  </si>
  <si>
    <t>User submits a claim form</t>
  </si>
  <si>
    <t>Claim ID (if generated)</t>
  </si>
  <si>
    <t>Unique identifier for the claim</t>
  </si>
  <si>
    <t>Claim-67890</t>
  </si>
  <si>
    <t>Claims - Contact</t>
  </si>
  <si>
    <t>User contacts claims support</t>
  </si>
  <si>
    <t>User initiates contact with claims support</t>
  </si>
  <si>
    <t>Method used to contact support</t>
  </si>
  <si>
    <t>Phone, Email</t>
  </si>
  <si>
    <t>User opens the restaraunt app</t>
  </si>
  <si>
    <t>User closes the restaraunt app</t>
  </si>
  <si>
    <t>User creates a new restaraunt account</t>
  </si>
  <si>
    <t>User logs into their restaraunt account</t>
  </si>
  <si>
    <t>User searches for a restaraunt location</t>
  </si>
  <si>
    <t>User selects a restaraunt location</t>
  </si>
  <si>
    <t>restaraunt-5555</t>
  </si>
  <si>
    <t>"restaraunt - Michigan Ave"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</si>
</sst>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color rgb="FF000000"/>
      <name val="Arial"/>
    </font>
    <font>
      <sz val="10"/>
      <name val="Arial"/>
      <family val="2"/>
    </font>
    <font>
      <sz val="10"/>
      <color rgb="FF000000"/>
      <name val="Arial"/>
      <family val="2"/>
    </font>
    <font>
      <b/>
      <sz val="24"/>
      <color rgb="FF000000"/>
      <name val="Helvetica Neue"/>
      <family val="2"/>
    </font>
    <font>
      <b/>
      <sz val="10"/>
      <color rgb="FFFFFFFF"/>
      <name val="Helvetica Neue"/>
      <family val="2"/>
    </font>
    <font>
      <i/>
      <sz val="9"/>
      <color rgb="FF000000"/>
      <name val="Helvetica Neue"/>
      <family val="2"/>
    </font>
    <font>
      <i/>
      <u/>
      <sz val="9"/>
      <color rgb="FF000000"/>
      <name val="Helvetica Neue"/>
      <family val="2"/>
    </font>
    <font>
      <i/>
      <sz val="9"/>
      <name val="Helvetica Neue"/>
      <family val="2"/>
    </font>
    <font>
      <b/>
      <sz val="14"/>
      <color rgb="FF000000"/>
      <name val="Helvetica Neue"/>
      <family val="2"/>
    </font>
    <font>
      <i/>
      <sz val="10"/>
      <color rgb="FFFF0000"/>
      <name val="Helvetica Neue"/>
      <family val="2"/>
    </font>
    <font>
      <sz val="10"/>
      <color rgb="FF000000"/>
      <name val="Helvetica Neue"/>
      <family val="2"/>
    </font>
    <font>
      <b/>
      <sz val="14"/>
      <color rgb="FF000000"/>
      <name val="Arial"/>
      <family val="2"/>
    </font>
    <font>
      <sz val="10"/>
      <color rgb="FF000000"/>
      <name val="Roboto"/>
    </font>
    <font>
      <i/>
      <sz val="9"/>
      <color rgb="FFFF0000"/>
      <name val="Helvetica Neue"/>
      <family val="2"/>
    </font>
    <font>
      <i/>
      <sz val="9"/>
      <color rgb="FF7856FF"/>
      <name val="Helvetica Neue"/>
      <family val="2"/>
    </font>
    <font>
      <b/>
      <i/>
      <sz val="9"/>
      <color rgb="FFFF0000"/>
      <name val="Helvetica Neue"/>
      <family val="2"/>
    </font>
    <font>
      <b/>
      <sz val="10"/>
      <color rgb="FF000000"/>
      <name val="Arial"/>
      <family val="2"/>
    </font>
    <font>
      <i/>
      <sz val="12"/>
      <color rgb="FF000000"/>
      <name val="Times New Roman"/>
      <family val="1"/>
      <charset val="1"/>
    </font>
    <font>
      <i/>
      <sz val="12"/>
      <color rgb="FF000000"/>
      <name val="Times New Roman"/>
      <family val="1"/>
    </font>
    <font>
      <sz val="12"/>
      <color rgb="FF000000"/>
      <name val="Calibri"/>
      <family val="2"/>
      <scheme val="minor"/>
    </font>
    <font>
      <u/>
      <sz val="10"/>
      <color theme="10"/>
      <name val="Arial"/>
      <family val="2"/>
    </font>
    <font>
      <i/>
      <sz val="10"/>
      <color rgb="FF000000"/>
      <name val="Arial"/>
      <family val="2"/>
    </font>
    <font>
      <sz val="12"/>
      <color rgb="FF000000"/>
      <name val="Arial"/>
      <family val="2"/>
    </font>
    <font>
      <sz val="14"/>
      <color rgb="FF000000"/>
      <name val="Inter"/>
    </font>
    <font>
      <b/>
      <sz val="14"/>
      <color rgb="FF000000"/>
      <name val="Inter"/>
    </font>
    <font>
      <sz val="10"/>
      <color rgb="FF000000"/>
      <name val="Menlo"/>
      <family val="2"/>
    </font>
    <font>
      <sz val="10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333333"/>
        <bgColor rgb="FF333333"/>
      </patternFill>
    </fill>
    <fill>
      <patternFill patternType="solid">
        <fgColor rgb="FF7856FF"/>
        <bgColor rgb="FF7856FF"/>
      </patternFill>
    </fill>
    <fill>
      <patternFill patternType="solid">
        <fgColor rgb="FFFF7557"/>
        <bgColor rgb="FFFF7557"/>
      </patternFill>
    </fill>
    <fill>
      <patternFill patternType="solid">
        <fgColor rgb="FFF4F9FD"/>
        <bgColor rgb="FFF4F9FD"/>
      </patternFill>
    </fill>
    <fill>
      <patternFill patternType="solid">
        <fgColor rgb="FF80E1D9"/>
        <bgColor rgb="FF80E1D9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FF7557"/>
      </left>
      <right style="thin">
        <color rgb="FFFF7557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80E1D9"/>
      </left>
      <right style="thin">
        <color rgb="FF80E1D9"/>
      </right>
      <top style="thin">
        <color rgb="FF000000"/>
      </top>
      <bottom style="thin">
        <color rgb="FF000000"/>
      </bottom>
      <diagonal/>
    </border>
    <border>
      <left style="thin">
        <color rgb="FFCCCCCC"/>
      </left>
      <right style="thin">
        <color rgb="FFCCCCCC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/>
      <bottom/>
      <diagonal/>
    </border>
  </borders>
  <cellStyleXfs count="4">
    <xf numFmtId="0" fontId="0" fillId="0" borderId="0"/>
    <xf numFmtId="0" fontId="20" fillId="0" borderId="0" applyNumberFormat="0" applyFill="0" applyBorder="0" applyAlignment="0" applyProtection="0"/>
    <xf numFmtId="0" fontId="2" fillId="0" borderId="0"/>
    <xf numFmtId="0" fontId="26" fillId="0" borderId="0"/>
  </cellStyleXfs>
  <cellXfs count="76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5" borderId="0" xfId="0" applyFont="1" applyFill="1" applyAlignment="1">
      <alignment vertical="center" wrapText="1"/>
    </xf>
    <xf numFmtId="0" fontId="4" fillId="5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center" vertical="center" wrapText="1"/>
    </xf>
    <xf numFmtId="0" fontId="5" fillId="7" borderId="3" xfId="0" applyFont="1" applyFill="1" applyBorder="1" applyAlignment="1">
      <alignment vertical="center" wrapText="1"/>
    </xf>
    <xf numFmtId="0" fontId="6" fillId="7" borderId="3" xfId="0" applyFont="1" applyFill="1" applyBorder="1" applyAlignment="1">
      <alignment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7" fillId="7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8" fillId="6" borderId="4" xfId="0" applyFont="1" applyFill="1" applyBorder="1" applyAlignment="1">
      <alignment horizontal="left" vertical="top"/>
    </xf>
    <xf numFmtId="0" fontId="8" fillId="6" borderId="4" xfId="0" applyFont="1" applyFill="1" applyBorder="1" applyAlignment="1">
      <alignment horizontal="left" vertical="top" wrapText="1"/>
    </xf>
    <xf numFmtId="0" fontId="10" fillId="3" borderId="0" xfId="0" applyFont="1" applyFill="1" applyAlignment="1">
      <alignment vertical="top"/>
    </xf>
    <xf numFmtId="0" fontId="10" fillId="3" borderId="0" xfId="0" applyFont="1" applyFill="1" applyAlignment="1">
      <alignment vertical="top" wrapText="1"/>
    </xf>
    <xf numFmtId="0" fontId="10" fillId="3" borderId="0" xfId="0" applyFont="1" applyFill="1" applyAlignment="1">
      <alignment horizontal="left" vertical="top" wrapText="1"/>
    </xf>
    <xf numFmtId="0" fontId="10" fillId="2" borderId="0" xfId="0" applyFont="1" applyFill="1" applyAlignment="1">
      <alignment vertical="top"/>
    </xf>
    <xf numFmtId="0" fontId="8" fillId="8" borderId="6" xfId="0" applyFont="1" applyFill="1" applyBorder="1" applyAlignment="1">
      <alignment horizontal="left" vertical="top"/>
    </xf>
    <xf numFmtId="0" fontId="8" fillId="8" borderId="6" xfId="0" applyFont="1" applyFill="1" applyBorder="1" applyAlignment="1">
      <alignment horizontal="left" vertical="top" wrapText="1"/>
    </xf>
    <xf numFmtId="0" fontId="2" fillId="3" borderId="0" xfId="0" applyFont="1" applyFill="1" applyAlignment="1">
      <alignment vertical="top"/>
    </xf>
    <xf numFmtId="0" fontId="1" fillId="3" borderId="0" xfId="0" applyFont="1" applyFill="1" applyAlignment="1">
      <alignment vertical="top"/>
    </xf>
    <xf numFmtId="0" fontId="2" fillId="3" borderId="0" xfId="0" applyFont="1" applyFill="1" applyAlignment="1">
      <alignment vertical="top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3" borderId="0" xfId="0" applyFont="1" applyFill="1" applyAlignment="1">
      <alignment horizontal="left" vertical="top" wrapText="1"/>
    </xf>
    <xf numFmtId="0" fontId="1" fillId="3" borderId="3" xfId="0" applyFont="1" applyFill="1" applyBorder="1" applyAlignment="1">
      <alignment vertical="top"/>
    </xf>
    <xf numFmtId="0" fontId="11" fillId="8" borderId="6" xfId="0" applyFont="1" applyFill="1" applyBorder="1" applyAlignment="1">
      <alignment horizontal="left" vertical="top"/>
    </xf>
    <xf numFmtId="0" fontId="11" fillId="8" borderId="6" xfId="0" applyFont="1" applyFill="1" applyBorder="1" applyAlignment="1">
      <alignment horizontal="left" vertical="top" wrapText="1"/>
    </xf>
    <xf numFmtId="0" fontId="12" fillId="3" borderId="0" xfId="0" applyFont="1" applyFill="1"/>
    <xf numFmtId="0" fontId="3" fillId="0" borderId="2" xfId="0" applyFont="1" applyBorder="1" applyAlignment="1">
      <alignment horizontal="left" vertical="center" wrapText="1"/>
    </xf>
    <xf numFmtId="0" fontId="8" fillId="6" borderId="9" xfId="0" applyFont="1" applyFill="1" applyBorder="1" applyAlignment="1">
      <alignment horizontal="left" vertical="top"/>
    </xf>
    <xf numFmtId="0" fontId="8" fillId="8" borderId="9" xfId="0" applyFont="1" applyFill="1" applyBorder="1" applyAlignment="1">
      <alignment horizontal="left" vertical="top"/>
    </xf>
    <xf numFmtId="0" fontId="11" fillId="8" borderId="9" xfId="0" applyFont="1" applyFill="1" applyBorder="1" applyAlignment="1">
      <alignment horizontal="left" vertical="top"/>
    </xf>
    <xf numFmtId="0" fontId="16" fillId="0" borderId="0" xfId="0" applyFont="1"/>
    <xf numFmtId="0" fontId="2" fillId="2" borderId="0" xfId="0" applyFont="1" applyFill="1" applyAlignment="1">
      <alignment vertical="top"/>
    </xf>
    <xf numFmtId="0" fontId="2" fillId="3" borderId="3" xfId="0" applyFont="1" applyFill="1" applyBorder="1" applyAlignment="1">
      <alignment vertical="top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vertical="top"/>
    </xf>
    <xf numFmtId="0" fontId="2" fillId="3" borderId="5" xfId="0" applyFont="1" applyFill="1" applyBorder="1" applyAlignment="1">
      <alignment vertical="top"/>
    </xf>
    <xf numFmtId="0" fontId="2" fillId="9" borderId="7" xfId="0" applyFont="1" applyFill="1" applyBorder="1" applyAlignment="1">
      <alignment vertical="top"/>
    </xf>
    <xf numFmtId="0" fontId="2" fillId="9" borderId="7" xfId="0" applyFont="1" applyFill="1" applyBorder="1" applyAlignment="1">
      <alignment vertical="top" wrapText="1"/>
    </xf>
    <xf numFmtId="0" fontId="2" fillId="9" borderId="7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vertical="top"/>
    </xf>
    <xf numFmtId="0" fontId="2" fillId="4" borderId="8" xfId="0" applyFont="1" applyFill="1" applyBorder="1" applyAlignment="1">
      <alignment vertical="top"/>
    </xf>
    <xf numFmtId="0" fontId="2" fillId="4" borderId="3" xfId="0" applyFont="1" applyFill="1" applyBorder="1" applyAlignment="1">
      <alignment vertical="top"/>
    </xf>
    <xf numFmtId="0" fontId="2" fillId="4" borderId="3" xfId="0" applyFont="1" applyFill="1" applyBorder="1" applyAlignment="1">
      <alignment horizontal="left" vertical="top"/>
    </xf>
    <xf numFmtId="0" fontId="0" fillId="10" borderId="0" xfId="0" applyFill="1"/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/>
    <xf numFmtId="0" fontId="19" fillId="0" borderId="0" xfId="0" applyFont="1" applyAlignment="1">
      <alignment wrapText="1"/>
    </xf>
    <xf numFmtId="0" fontId="3" fillId="3" borderId="10" xfId="0" applyFont="1" applyFill="1" applyBorder="1" applyAlignment="1">
      <alignment horizontal="right" vertical="center"/>
    </xf>
    <xf numFmtId="0" fontId="8" fillId="8" borderId="0" xfId="0" applyFont="1" applyFill="1" applyAlignment="1">
      <alignment horizontal="left" vertical="top"/>
    </xf>
    <xf numFmtId="0" fontId="3" fillId="0" borderId="0" xfId="0" applyFont="1" applyAlignment="1">
      <alignment horizontal="left" vertical="center" wrapText="1"/>
    </xf>
    <xf numFmtId="0" fontId="5" fillId="7" borderId="0" xfId="0" applyFont="1" applyFill="1" applyAlignment="1">
      <alignment vertical="center" wrapText="1"/>
    </xf>
    <xf numFmtId="0" fontId="21" fillId="0" borderId="0" xfId="0" applyFont="1"/>
    <xf numFmtId="0" fontId="3" fillId="3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left" vertical="center"/>
    </xf>
    <xf numFmtId="0" fontId="22" fillId="3" borderId="0" xfId="0" applyFont="1" applyFill="1" applyAlignment="1">
      <alignment horizontal="left" vertical="center"/>
    </xf>
    <xf numFmtId="0" fontId="20" fillId="0" borderId="0" xfId="1" applyBorder="1" applyAlignment="1">
      <alignment vertical="top"/>
    </xf>
    <xf numFmtId="0" fontId="2" fillId="3" borderId="2" xfId="0" applyFont="1" applyFill="1" applyBorder="1" applyAlignment="1">
      <alignment horizontal="left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" fillId="3" borderId="5" xfId="0" applyFont="1" applyFill="1" applyBorder="1" applyAlignment="1">
      <alignment vertical="top"/>
    </xf>
    <xf numFmtId="0" fontId="0" fillId="0" borderId="0" xfId="0"/>
    <xf numFmtId="0" fontId="1" fillId="0" borderId="3" xfId="0" applyFont="1" applyBorder="1"/>
    <xf numFmtId="0" fontId="2" fillId="3" borderId="5" xfId="0" applyFont="1" applyFill="1" applyBorder="1" applyAlignment="1">
      <alignment vertical="top" wrapText="1"/>
    </xf>
    <xf numFmtId="0" fontId="17" fillId="3" borderId="5" xfId="0" applyFont="1" applyFill="1" applyBorder="1" applyAlignment="1">
      <alignment vertical="top"/>
    </xf>
    <xf numFmtId="0" fontId="9" fillId="3" borderId="5" xfId="0" applyFont="1" applyFill="1" applyBorder="1" applyAlignment="1">
      <alignment vertical="top" wrapText="1"/>
    </xf>
    <xf numFmtId="0" fontId="10" fillId="3" borderId="5" xfId="0" applyFont="1" applyFill="1" applyBorder="1" applyAlignment="1">
      <alignment vertical="top" wrapText="1"/>
    </xf>
  </cellXfs>
  <cellStyles count="4">
    <cellStyle name="Hyperlink" xfId="1" builtinId="8"/>
    <cellStyle name="Normal" xfId="0" builtinId="0"/>
    <cellStyle name="Normal 2" xfId="2" xr:uid="{B3D02C32-137C-E04F-A7F4-F8C7C80C5943}"/>
    <cellStyle name="Normal 3" xfId="3" xr:uid="{454C4420-9923-9947-9514-88AF4EE5A17E}"/>
  </cellStyles>
  <dxfs count="0"/>
  <tableStyles count="0" defaultTableStyle="TableStyleMedium2" defaultPivotStyle="PivotStyleLight16"/>
  <colors>
    <mruColors>
      <color rgb="FF242E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148166</xdr:colOff>
      <xdr:row>0</xdr:row>
      <xdr:rowOff>190500</xdr:rowOff>
    </xdr:from>
    <xdr:to>
      <xdr:col>1</xdr:col>
      <xdr:colOff>2284823</xdr:colOff>
      <xdr:row>0</xdr:row>
      <xdr:rowOff>469900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352943B6-6FEF-3C41-A185-C297465348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166" y="190500"/>
          <a:ext cx="2344090" cy="279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66800" cy="6762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help.mixpanel.com/hc/en-us/articles/115004613766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E95A1-137D-9547-B83A-C0B4F42D2207}">
  <dimension ref="A1:I40"/>
  <sheetViews>
    <sheetView tabSelected="1" workbookViewId="0">
      <selection activeCell="B10" sqref="B10"/>
    </sheetView>
  </sheetViews>
  <sheetFormatPr baseColWidth="10" defaultRowHeight="13"/>
  <cols>
    <col min="1" max="1" width="25.83203125" customWidth="1"/>
    <col min="2" max="2" width="60.33203125" customWidth="1"/>
    <col min="3" max="3" width="19.83203125" customWidth="1"/>
    <col min="4" max="4" width="17.33203125" bestFit="1" customWidth="1"/>
    <col min="5" max="5" width="27.5" bestFit="1" customWidth="1"/>
    <col min="6" max="6" width="41.33203125" bestFit="1" customWidth="1"/>
    <col min="7" max="7" width="12.6640625" bestFit="1" customWidth="1"/>
    <col min="8" max="8" width="101.83203125" bestFit="1" customWidth="1"/>
  </cols>
  <sheetData>
    <row r="1" spans="1:9" ht="18">
      <c r="A1" s="67"/>
    </row>
    <row r="3" spans="1:9" ht="18">
      <c r="A3" s="67" t="s">
        <v>2</v>
      </c>
      <c r="B3" s="67" t="s">
        <v>3</v>
      </c>
      <c r="C3" s="67" t="s">
        <v>281</v>
      </c>
      <c r="D3" s="67" t="s">
        <v>4</v>
      </c>
      <c r="E3" s="67" t="s">
        <v>282</v>
      </c>
      <c r="F3" s="67" t="s">
        <v>283</v>
      </c>
      <c r="G3" s="67" t="s">
        <v>5</v>
      </c>
      <c r="H3" s="67" t="s">
        <v>6</v>
      </c>
      <c r="I3" s="67" t="s">
        <v>284</v>
      </c>
    </row>
    <row r="4" spans="1:9" ht="18">
      <c r="A4" s="66" t="s">
        <v>23</v>
      </c>
      <c r="B4" s="66" t="s">
        <v>378</v>
      </c>
      <c r="C4" s="66" t="s">
        <v>713</v>
      </c>
      <c r="D4" s="66" t="s">
        <v>18</v>
      </c>
      <c r="E4" s="66" t="s">
        <v>379</v>
      </c>
      <c r="F4" s="66" t="s">
        <v>420</v>
      </c>
      <c r="G4" s="66" t="s">
        <v>20</v>
      </c>
      <c r="H4" s="66" t="s">
        <v>380</v>
      </c>
      <c r="I4" s="66" t="s">
        <v>62</v>
      </c>
    </row>
    <row r="5" spans="1:9" ht="18">
      <c r="A5" s="66" t="s">
        <v>381</v>
      </c>
      <c r="B5" s="66" t="s">
        <v>382</v>
      </c>
      <c r="C5" s="66" t="s">
        <v>714</v>
      </c>
      <c r="D5" s="66" t="s">
        <v>18</v>
      </c>
      <c r="E5" s="66" t="s">
        <v>383</v>
      </c>
      <c r="F5" s="66" t="s">
        <v>421</v>
      </c>
      <c r="G5" s="66" t="s">
        <v>384</v>
      </c>
      <c r="H5" s="66">
        <v>300</v>
      </c>
      <c r="I5" s="66" t="s">
        <v>62</v>
      </c>
    </row>
    <row r="6" spans="1:9" ht="18">
      <c r="A6" s="66" t="s">
        <v>50</v>
      </c>
      <c r="B6" s="66" t="s">
        <v>385</v>
      </c>
      <c r="C6" s="66" t="s">
        <v>422</v>
      </c>
      <c r="D6" s="66" t="s">
        <v>18</v>
      </c>
      <c r="E6" s="66" t="s">
        <v>19</v>
      </c>
      <c r="F6" s="66" t="s">
        <v>423</v>
      </c>
      <c r="G6" s="66" t="s">
        <v>20</v>
      </c>
      <c r="H6" s="66" t="s">
        <v>424</v>
      </c>
      <c r="I6" s="66" t="s">
        <v>62</v>
      </c>
    </row>
    <row r="7" spans="1:9" ht="18">
      <c r="A7" s="66" t="s">
        <v>416</v>
      </c>
      <c r="B7" s="66" t="s">
        <v>425</v>
      </c>
      <c r="C7" s="66" t="s">
        <v>715</v>
      </c>
      <c r="D7" s="66" t="s">
        <v>18</v>
      </c>
      <c r="E7" s="66" t="s">
        <v>417</v>
      </c>
      <c r="F7" s="66" t="s">
        <v>426</v>
      </c>
      <c r="G7" s="66" t="s">
        <v>20</v>
      </c>
      <c r="H7" s="66" t="s">
        <v>418</v>
      </c>
      <c r="I7" s="66" t="s">
        <v>62</v>
      </c>
    </row>
    <row r="8" spans="1:9" ht="18">
      <c r="A8" s="66" t="s">
        <v>21</v>
      </c>
      <c r="B8" s="66" t="s">
        <v>315</v>
      </c>
      <c r="C8" s="66" t="s">
        <v>716</v>
      </c>
      <c r="D8" s="66" t="s">
        <v>18</v>
      </c>
      <c r="E8" s="66" t="s">
        <v>312</v>
      </c>
      <c r="F8" s="66" t="s">
        <v>427</v>
      </c>
      <c r="G8" s="66" t="s">
        <v>20</v>
      </c>
      <c r="H8" s="66" t="s">
        <v>418</v>
      </c>
      <c r="I8" s="66" t="s">
        <v>62</v>
      </c>
    </row>
    <row r="9" spans="1:9" ht="18">
      <c r="A9" s="66" t="s">
        <v>272</v>
      </c>
      <c r="B9" s="66" t="s">
        <v>419</v>
      </c>
      <c r="C9" s="66" t="s">
        <v>428</v>
      </c>
      <c r="D9" s="66"/>
      <c r="E9" s="66"/>
      <c r="F9" s="66"/>
      <c r="G9" s="66"/>
      <c r="H9" s="66"/>
      <c r="I9" s="66" t="s">
        <v>62</v>
      </c>
    </row>
    <row r="10" spans="1:9" ht="18">
      <c r="A10" s="66" t="s">
        <v>386</v>
      </c>
      <c r="B10" s="66" t="s">
        <v>717</v>
      </c>
      <c r="C10" s="66" t="s">
        <v>387</v>
      </c>
      <c r="D10" s="66" t="s">
        <v>18</v>
      </c>
      <c r="E10" s="66" t="s">
        <v>388</v>
      </c>
      <c r="F10" s="66" t="s">
        <v>429</v>
      </c>
      <c r="G10" s="66" t="s">
        <v>20</v>
      </c>
      <c r="H10" s="66" t="s">
        <v>389</v>
      </c>
      <c r="I10" s="66" t="s">
        <v>62</v>
      </c>
    </row>
    <row r="11" spans="1:9" ht="18">
      <c r="A11" s="66" t="s">
        <v>386</v>
      </c>
      <c r="B11" s="66"/>
      <c r="C11" s="66"/>
      <c r="D11" s="66" t="s">
        <v>18</v>
      </c>
      <c r="E11" s="66" t="s">
        <v>319</v>
      </c>
      <c r="F11" s="66" t="s">
        <v>430</v>
      </c>
      <c r="G11" s="66" t="s">
        <v>20</v>
      </c>
      <c r="H11" s="66" t="s">
        <v>431</v>
      </c>
      <c r="I11" s="66" t="s">
        <v>62</v>
      </c>
    </row>
    <row r="12" spans="1:9" ht="18">
      <c r="A12" s="66" t="s">
        <v>390</v>
      </c>
      <c r="B12" s="66" t="s">
        <v>718</v>
      </c>
      <c r="C12" s="66" t="s">
        <v>432</v>
      </c>
      <c r="D12" s="66" t="s">
        <v>18</v>
      </c>
      <c r="E12" s="66" t="s">
        <v>433</v>
      </c>
      <c r="F12" s="66" t="s">
        <v>434</v>
      </c>
      <c r="G12" s="66" t="s">
        <v>20</v>
      </c>
      <c r="H12" s="66" t="s">
        <v>719</v>
      </c>
      <c r="I12" s="66" t="s">
        <v>62</v>
      </c>
    </row>
    <row r="13" spans="1:9" ht="18">
      <c r="A13" s="66" t="s">
        <v>390</v>
      </c>
      <c r="B13" s="66"/>
      <c r="C13" s="66"/>
      <c r="D13" s="66" t="s">
        <v>18</v>
      </c>
      <c r="E13" s="66" t="s">
        <v>435</v>
      </c>
      <c r="F13" s="66" t="s">
        <v>436</v>
      </c>
      <c r="G13" s="66" t="s">
        <v>20</v>
      </c>
      <c r="H13" s="66" t="s">
        <v>720</v>
      </c>
      <c r="I13" s="66" t="s">
        <v>62</v>
      </c>
    </row>
    <row r="14" spans="1:9" ht="18">
      <c r="A14" s="66" t="s">
        <v>391</v>
      </c>
      <c r="B14" s="66" t="s">
        <v>437</v>
      </c>
      <c r="C14" s="66" t="s">
        <v>438</v>
      </c>
      <c r="D14" s="66" t="s">
        <v>18</v>
      </c>
      <c r="E14" s="66" t="s">
        <v>433</v>
      </c>
      <c r="F14" s="66" t="s">
        <v>439</v>
      </c>
      <c r="G14" s="66" t="s">
        <v>20</v>
      </c>
      <c r="H14" s="66" t="s">
        <v>719</v>
      </c>
      <c r="I14" s="66" t="s">
        <v>62</v>
      </c>
    </row>
    <row r="15" spans="1:9" ht="18">
      <c r="A15" s="66" t="s">
        <v>391</v>
      </c>
      <c r="B15" s="66"/>
      <c r="C15" s="66"/>
      <c r="D15" s="66" t="s">
        <v>18</v>
      </c>
      <c r="E15" s="66" t="s">
        <v>435</v>
      </c>
      <c r="F15" s="66" t="s">
        <v>440</v>
      </c>
      <c r="G15" s="66" t="s">
        <v>20</v>
      </c>
      <c r="H15" s="66" t="s">
        <v>720</v>
      </c>
      <c r="I15" s="66" t="s">
        <v>62</v>
      </c>
    </row>
    <row r="16" spans="1:9" ht="18">
      <c r="A16" s="66" t="s">
        <v>392</v>
      </c>
      <c r="B16" s="66" t="s">
        <v>393</v>
      </c>
      <c r="C16" s="66" t="s">
        <v>441</v>
      </c>
      <c r="D16" s="66" t="s">
        <v>18</v>
      </c>
      <c r="E16" s="66" t="s">
        <v>394</v>
      </c>
      <c r="F16" s="66" t="s">
        <v>442</v>
      </c>
      <c r="G16" s="66" t="s">
        <v>20</v>
      </c>
      <c r="H16" s="66" t="s">
        <v>443</v>
      </c>
      <c r="I16" s="66" t="s">
        <v>62</v>
      </c>
    </row>
    <row r="17" spans="1:9" ht="18">
      <c r="A17" s="66" t="s">
        <v>395</v>
      </c>
      <c r="B17" s="66" t="s">
        <v>396</v>
      </c>
      <c r="C17" s="66" t="s">
        <v>444</v>
      </c>
      <c r="D17" s="66" t="s">
        <v>18</v>
      </c>
      <c r="E17" s="66" t="s">
        <v>341</v>
      </c>
      <c r="F17" s="66" t="s">
        <v>445</v>
      </c>
      <c r="G17" s="66" t="s">
        <v>20</v>
      </c>
      <c r="H17" s="66" t="s">
        <v>446</v>
      </c>
      <c r="I17" s="66" t="s">
        <v>62</v>
      </c>
    </row>
    <row r="18" spans="1:9" ht="18">
      <c r="A18" s="66" t="s">
        <v>395</v>
      </c>
      <c r="B18" s="66"/>
      <c r="C18" s="66"/>
      <c r="D18" s="66" t="s">
        <v>18</v>
      </c>
      <c r="E18" s="66" t="s">
        <v>39</v>
      </c>
      <c r="F18" s="66" t="s">
        <v>447</v>
      </c>
      <c r="G18" s="66" t="s">
        <v>20</v>
      </c>
      <c r="H18" s="66" t="s">
        <v>448</v>
      </c>
      <c r="I18" s="66" t="s">
        <v>62</v>
      </c>
    </row>
    <row r="19" spans="1:9" ht="18">
      <c r="A19" s="66" t="s">
        <v>395</v>
      </c>
      <c r="B19" s="66"/>
      <c r="C19" s="66"/>
      <c r="D19" s="66" t="s">
        <v>18</v>
      </c>
      <c r="E19" s="66" t="s">
        <v>30</v>
      </c>
      <c r="F19" s="66" t="s">
        <v>449</v>
      </c>
      <c r="G19" s="66" t="s">
        <v>384</v>
      </c>
      <c r="H19" s="66">
        <v>6.99</v>
      </c>
      <c r="I19" s="66" t="s">
        <v>62</v>
      </c>
    </row>
    <row r="20" spans="1:9" ht="18">
      <c r="A20" s="66" t="s">
        <v>450</v>
      </c>
      <c r="B20" s="66" t="s">
        <v>451</v>
      </c>
      <c r="C20" s="66" t="s">
        <v>452</v>
      </c>
      <c r="D20" s="66" t="s">
        <v>18</v>
      </c>
      <c r="E20" s="66" t="s">
        <v>341</v>
      </c>
      <c r="F20" s="66" t="s">
        <v>445</v>
      </c>
      <c r="G20" s="66" t="s">
        <v>20</v>
      </c>
      <c r="H20" s="66" t="s">
        <v>446</v>
      </c>
      <c r="I20" s="66" t="s">
        <v>62</v>
      </c>
    </row>
    <row r="21" spans="1:9" ht="18">
      <c r="A21" s="66" t="s">
        <v>450</v>
      </c>
      <c r="B21" s="66"/>
      <c r="C21" s="66"/>
      <c r="D21" s="66" t="s">
        <v>18</v>
      </c>
      <c r="E21" s="66" t="s">
        <v>453</v>
      </c>
      <c r="F21" s="66" t="s">
        <v>454</v>
      </c>
      <c r="G21" s="66" t="s">
        <v>38</v>
      </c>
      <c r="H21" s="66" t="s">
        <v>455</v>
      </c>
      <c r="I21" s="66" t="s">
        <v>62</v>
      </c>
    </row>
    <row r="22" spans="1:9" ht="18">
      <c r="A22" s="66" t="s">
        <v>397</v>
      </c>
      <c r="B22" s="66" t="s">
        <v>398</v>
      </c>
      <c r="C22" s="66" t="s">
        <v>456</v>
      </c>
      <c r="D22" s="66" t="s">
        <v>18</v>
      </c>
      <c r="E22" s="66" t="s">
        <v>341</v>
      </c>
      <c r="F22" s="66" t="s">
        <v>445</v>
      </c>
      <c r="G22" s="66" t="s">
        <v>20</v>
      </c>
      <c r="H22" s="66" t="s">
        <v>446</v>
      </c>
      <c r="I22" s="66" t="s">
        <v>62</v>
      </c>
    </row>
    <row r="23" spans="1:9" ht="18">
      <c r="A23" s="66" t="s">
        <v>397</v>
      </c>
      <c r="B23" s="66"/>
      <c r="C23" s="66"/>
      <c r="D23" s="66" t="s">
        <v>18</v>
      </c>
      <c r="E23" s="66" t="s">
        <v>39</v>
      </c>
      <c r="F23" s="66" t="s">
        <v>447</v>
      </c>
      <c r="G23" s="66" t="s">
        <v>20</v>
      </c>
      <c r="H23" s="66" t="s">
        <v>448</v>
      </c>
      <c r="I23" s="66" t="s">
        <v>62</v>
      </c>
    </row>
    <row r="24" spans="1:9" ht="18">
      <c r="A24" s="66" t="s">
        <v>397</v>
      </c>
      <c r="B24" s="66"/>
      <c r="C24" s="66"/>
      <c r="D24" s="66" t="s">
        <v>18</v>
      </c>
      <c r="E24" s="66" t="s">
        <v>40</v>
      </c>
      <c r="F24" s="66" t="s">
        <v>457</v>
      </c>
      <c r="G24" s="66" t="s">
        <v>384</v>
      </c>
      <c r="H24" s="66">
        <v>1</v>
      </c>
      <c r="I24" s="66" t="s">
        <v>62</v>
      </c>
    </row>
    <row r="25" spans="1:9" ht="18">
      <c r="A25" s="66" t="s">
        <v>397</v>
      </c>
      <c r="B25" s="66"/>
      <c r="C25" s="66"/>
      <c r="D25" s="66" t="s">
        <v>18</v>
      </c>
      <c r="E25" s="66" t="s">
        <v>30</v>
      </c>
      <c r="F25" s="66" t="s">
        <v>449</v>
      </c>
      <c r="G25" s="66" t="s">
        <v>384</v>
      </c>
      <c r="H25" s="66">
        <v>6.99</v>
      </c>
      <c r="I25" s="66" t="s">
        <v>62</v>
      </c>
    </row>
    <row r="26" spans="1:9" ht="18">
      <c r="A26" s="66" t="s">
        <v>399</v>
      </c>
      <c r="B26" s="66" t="s">
        <v>400</v>
      </c>
      <c r="C26" s="66" t="s">
        <v>400</v>
      </c>
      <c r="D26" s="66" t="s">
        <v>18</v>
      </c>
      <c r="E26" s="66" t="s">
        <v>341</v>
      </c>
      <c r="F26" s="66" t="s">
        <v>445</v>
      </c>
      <c r="G26" s="66" t="s">
        <v>20</v>
      </c>
      <c r="H26" s="66" t="s">
        <v>458</v>
      </c>
      <c r="I26" s="66" t="s">
        <v>62</v>
      </c>
    </row>
    <row r="27" spans="1:9" ht="18">
      <c r="A27" s="66" t="s">
        <v>399</v>
      </c>
      <c r="B27" s="66"/>
      <c r="C27" s="66"/>
      <c r="D27" s="66" t="s">
        <v>18</v>
      </c>
      <c r="E27" s="66" t="s">
        <v>39</v>
      </c>
      <c r="F27" s="66" t="s">
        <v>447</v>
      </c>
      <c r="G27" s="66" t="s">
        <v>20</v>
      </c>
      <c r="H27" s="66" t="s">
        <v>459</v>
      </c>
      <c r="I27" s="66" t="s">
        <v>62</v>
      </c>
    </row>
    <row r="28" spans="1:9" ht="18">
      <c r="A28" s="66" t="s">
        <v>399</v>
      </c>
      <c r="B28" s="66"/>
      <c r="C28" s="66"/>
      <c r="D28" s="66" t="s">
        <v>18</v>
      </c>
      <c r="E28" s="66" t="s">
        <v>40</v>
      </c>
      <c r="F28" s="66" t="s">
        <v>460</v>
      </c>
      <c r="G28" s="66" t="s">
        <v>384</v>
      </c>
      <c r="H28" s="66">
        <v>1</v>
      </c>
      <c r="I28" s="66" t="s">
        <v>62</v>
      </c>
    </row>
    <row r="29" spans="1:9" ht="18">
      <c r="A29" s="66" t="s">
        <v>399</v>
      </c>
      <c r="B29" s="66"/>
      <c r="C29" s="66"/>
      <c r="D29" s="66" t="s">
        <v>18</v>
      </c>
      <c r="E29" s="66" t="s">
        <v>30</v>
      </c>
      <c r="F29" s="66" t="s">
        <v>449</v>
      </c>
      <c r="G29" s="66" t="s">
        <v>384</v>
      </c>
      <c r="H29" s="66">
        <v>8.99</v>
      </c>
      <c r="I29" s="66" t="s">
        <v>62</v>
      </c>
    </row>
    <row r="30" spans="1:9" ht="18">
      <c r="A30" s="66" t="s">
        <v>33</v>
      </c>
      <c r="B30" s="66" t="s">
        <v>401</v>
      </c>
      <c r="C30" s="66" t="s">
        <v>461</v>
      </c>
      <c r="D30" s="66" t="s">
        <v>18</v>
      </c>
      <c r="E30" s="66" t="s">
        <v>37</v>
      </c>
      <c r="F30" s="66" t="s">
        <v>462</v>
      </c>
      <c r="G30" s="66" t="s">
        <v>384</v>
      </c>
      <c r="H30" s="66">
        <v>15.98</v>
      </c>
      <c r="I30" s="66" t="s">
        <v>62</v>
      </c>
    </row>
    <row r="31" spans="1:9" ht="18">
      <c r="A31" s="66" t="s">
        <v>33</v>
      </c>
      <c r="B31" s="66"/>
      <c r="C31" s="66"/>
      <c r="D31" s="66" t="s">
        <v>18</v>
      </c>
      <c r="E31" s="66" t="s">
        <v>402</v>
      </c>
      <c r="F31" s="66" t="s">
        <v>463</v>
      </c>
      <c r="G31" s="66" t="s">
        <v>384</v>
      </c>
      <c r="H31" s="66">
        <v>2</v>
      </c>
      <c r="I31" s="66" t="s">
        <v>62</v>
      </c>
    </row>
    <row r="32" spans="1:9" ht="18">
      <c r="A32" s="66" t="s">
        <v>403</v>
      </c>
      <c r="B32" s="66" t="s">
        <v>404</v>
      </c>
      <c r="C32" s="66" t="s">
        <v>464</v>
      </c>
      <c r="D32" s="66" t="s">
        <v>18</v>
      </c>
      <c r="E32" s="66" t="s">
        <v>41</v>
      </c>
      <c r="F32" s="66" t="s">
        <v>465</v>
      </c>
      <c r="G32" s="66" t="s">
        <v>20</v>
      </c>
      <c r="H32" s="66" t="s">
        <v>466</v>
      </c>
      <c r="I32" s="66" t="s">
        <v>62</v>
      </c>
    </row>
    <row r="33" spans="1:9" ht="18">
      <c r="A33" s="66" t="s">
        <v>403</v>
      </c>
      <c r="B33" s="66"/>
      <c r="C33" s="66"/>
      <c r="D33" s="66" t="s">
        <v>18</v>
      </c>
      <c r="E33" s="66" t="s">
        <v>37</v>
      </c>
      <c r="F33" s="66" t="s">
        <v>462</v>
      </c>
      <c r="G33" s="66" t="s">
        <v>384</v>
      </c>
      <c r="H33" s="66">
        <v>15.98</v>
      </c>
      <c r="I33" s="66" t="s">
        <v>62</v>
      </c>
    </row>
    <row r="34" spans="1:9" ht="18">
      <c r="A34" s="66" t="s">
        <v>403</v>
      </c>
      <c r="B34" s="66"/>
      <c r="C34" s="66"/>
      <c r="D34" s="66" t="s">
        <v>18</v>
      </c>
      <c r="E34" s="66" t="s">
        <v>42</v>
      </c>
      <c r="F34" s="66" t="s">
        <v>467</v>
      </c>
      <c r="G34" s="66" t="s">
        <v>20</v>
      </c>
      <c r="H34" s="66" t="s">
        <v>405</v>
      </c>
      <c r="I34" s="66" t="s">
        <v>62</v>
      </c>
    </row>
    <row r="35" spans="1:9" ht="18">
      <c r="A35" s="66" t="s">
        <v>403</v>
      </c>
      <c r="B35" s="66"/>
      <c r="C35" s="66"/>
      <c r="D35" s="66" t="s">
        <v>18</v>
      </c>
      <c r="E35" s="66" t="s">
        <v>406</v>
      </c>
      <c r="F35" s="66" t="s">
        <v>468</v>
      </c>
      <c r="G35" s="66" t="s">
        <v>20</v>
      </c>
      <c r="H35" s="66" t="s">
        <v>469</v>
      </c>
      <c r="I35" s="66" t="s">
        <v>62</v>
      </c>
    </row>
    <row r="36" spans="1:9" ht="18">
      <c r="A36" s="66" t="s">
        <v>403</v>
      </c>
      <c r="B36" s="66"/>
      <c r="C36" s="66"/>
      <c r="D36" s="66" t="s">
        <v>18</v>
      </c>
      <c r="E36" s="66" t="s">
        <v>407</v>
      </c>
      <c r="F36" s="66" t="s">
        <v>470</v>
      </c>
      <c r="G36" s="66" t="s">
        <v>38</v>
      </c>
      <c r="H36" s="66" t="s">
        <v>471</v>
      </c>
      <c r="I36" s="66" t="s">
        <v>62</v>
      </c>
    </row>
    <row r="37" spans="1:9" ht="18">
      <c r="A37" s="66" t="s">
        <v>408</v>
      </c>
      <c r="B37" s="66" t="s">
        <v>409</v>
      </c>
      <c r="C37" s="66" t="s">
        <v>472</v>
      </c>
      <c r="D37" s="66" t="s">
        <v>18</v>
      </c>
      <c r="E37" s="66" t="s">
        <v>410</v>
      </c>
      <c r="F37" s="66" t="s">
        <v>473</v>
      </c>
      <c r="G37" s="66" t="s">
        <v>384</v>
      </c>
      <c r="H37" s="66">
        <v>150</v>
      </c>
      <c r="I37" s="66" t="s">
        <v>62</v>
      </c>
    </row>
    <row r="38" spans="1:9" ht="18">
      <c r="A38" s="66" t="s">
        <v>411</v>
      </c>
      <c r="B38" s="66" t="s">
        <v>412</v>
      </c>
      <c r="C38" s="66" t="s">
        <v>412</v>
      </c>
      <c r="D38" s="66" t="s">
        <v>18</v>
      </c>
      <c r="E38" s="66" t="s">
        <v>413</v>
      </c>
      <c r="F38" s="66" t="s">
        <v>474</v>
      </c>
      <c r="G38" s="66" t="s">
        <v>20</v>
      </c>
      <c r="H38" s="66" t="s">
        <v>475</v>
      </c>
      <c r="I38" s="66" t="s">
        <v>62</v>
      </c>
    </row>
    <row r="39" spans="1:9" ht="18">
      <c r="A39" s="66" t="s">
        <v>411</v>
      </c>
      <c r="B39" s="66"/>
      <c r="C39" s="66"/>
      <c r="D39" s="66" t="s">
        <v>18</v>
      </c>
      <c r="E39" s="66" t="s">
        <v>414</v>
      </c>
      <c r="F39" s="66" t="s">
        <v>476</v>
      </c>
      <c r="G39" s="66" t="s">
        <v>20</v>
      </c>
      <c r="H39" s="66" t="s">
        <v>477</v>
      </c>
      <c r="I39" s="66" t="s">
        <v>62</v>
      </c>
    </row>
    <row r="40" spans="1:9" ht="18">
      <c r="A40" s="66" t="s">
        <v>411</v>
      </c>
      <c r="B40" s="66"/>
      <c r="C40" s="66"/>
      <c r="D40" s="66" t="s">
        <v>18</v>
      </c>
      <c r="E40" s="66" t="s">
        <v>415</v>
      </c>
      <c r="F40" s="66" t="s">
        <v>478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AF9ED-C9A0-684B-BD30-7BFCCED6D478}">
  <dimension ref="A1:I26"/>
  <sheetViews>
    <sheetView topLeftCell="C1" workbookViewId="0">
      <selection activeCell="B5" sqref="B5"/>
    </sheetView>
  </sheetViews>
  <sheetFormatPr baseColWidth="10" defaultRowHeight="13"/>
  <cols>
    <col min="1" max="1" width="29.1640625" bestFit="1" customWidth="1"/>
    <col min="2" max="2" width="36.6640625" bestFit="1" customWidth="1"/>
    <col min="3" max="3" width="56.1640625" bestFit="1" customWidth="1"/>
    <col min="4" max="4" width="17.33203125" bestFit="1" customWidth="1"/>
    <col min="5" max="5" width="31.1640625" bestFit="1" customWidth="1"/>
    <col min="6" max="6" width="44.1640625" bestFit="1" customWidth="1"/>
    <col min="8" max="8" width="57.6640625" bestFit="1" customWidth="1"/>
  </cols>
  <sheetData>
    <row r="1" spans="1:9" ht="18">
      <c r="A1" s="67" t="s">
        <v>2</v>
      </c>
      <c r="B1" s="67" t="s">
        <v>3</v>
      </c>
      <c r="C1" s="67" t="s">
        <v>281</v>
      </c>
      <c r="D1" s="67" t="s">
        <v>4</v>
      </c>
      <c r="E1" s="67" t="s">
        <v>282</v>
      </c>
      <c r="F1" s="67" t="s">
        <v>283</v>
      </c>
      <c r="G1" s="67" t="s">
        <v>5</v>
      </c>
      <c r="H1" s="67" t="s">
        <v>6</v>
      </c>
      <c r="I1" s="67" t="s">
        <v>284</v>
      </c>
    </row>
    <row r="2" spans="1:9" ht="18">
      <c r="A2" s="66" t="s">
        <v>479</v>
      </c>
      <c r="B2" s="66" t="s">
        <v>480</v>
      </c>
      <c r="C2" s="66" t="s">
        <v>481</v>
      </c>
      <c r="D2" s="66" t="s">
        <v>18</v>
      </c>
      <c r="E2" s="66" t="s">
        <v>482</v>
      </c>
      <c r="F2" s="66" t="s">
        <v>483</v>
      </c>
      <c r="G2" s="66" t="s">
        <v>20</v>
      </c>
      <c r="H2" s="66" t="s">
        <v>484</v>
      </c>
      <c r="I2" s="66" t="s">
        <v>62</v>
      </c>
    </row>
    <row r="3" spans="1:9" ht="18">
      <c r="A3" s="66" t="s">
        <v>479</v>
      </c>
      <c r="B3" s="66"/>
      <c r="C3" s="66"/>
      <c r="D3" s="66" t="s">
        <v>18</v>
      </c>
      <c r="E3" s="66" t="s">
        <v>485</v>
      </c>
      <c r="F3" s="66" t="s">
        <v>486</v>
      </c>
      <c r="G3" s="66" t="s">
        <v>20</v>
      </c>
      <c r="H3" s="68" t="s">
        <v>487</v>
      </c>
      <c r="I3" s="66" t="s">
        <v>62</v>
      </c>
    </row>
    <row r="4" spans="1:9" ht="18">
      <c r="A4" s="66" t="s">
        <v>479</v>
      </c>
      <c r="B4" s="66"/>
      <c r="C4" s="66"/>
      <c r="D4" s="66" t="s">
        <v>18</v>
      </c>
      <c r="E4" s="66" t="s">
        <v>488</v>
      </c>
      <c r="F4" s="66" t="s">
        <v>489</v>
      </c>
      <c r="G4" s="66" t="s">
        <v>20</v>
      </c>
      <c r="H4" s="66" t="s">
        <v>490</v>
      </c>
      <c r="I4" s="66" t="s">
        <v>62</v>
      </c>
    </row>
    <row r="5" spans="1:9" ht="18">
      <c r="A5" s="66" t="s">
        <v>24</v>
      </c>
      <c r="B5" s="66" t="s">
        <v>491</v>
      </c>
      <c r="C5" s="66" t="s">
        <v>492</v>
      </c>
      <c r="D5" s="66" t="s">
        <v>18</v>
      </c>
      <c r="E5" s="66" t="s">
        <v>319</v>
      </c>
      <c r="F5" s="66" t="s">
        <v>493</v>
      </c>
      <c r="G5" s="66" t="s">
        <v>20</v>
      </c>
      <c r="H5" s="66" t="s">
        <v>494</v>
      </c>
      <c r="I5" s="66" t="s">
        <v>62</v>
      </c>
    </row>
    <row r="6" spans="1:9" ht="18">
      <c r="A6" s="66" t="s">
        <v>24</v>
      </c>
      <c r="B6" s="66"/>
      <c r="C6" s="66"/>
      <c r="D6" s="66" t="s">
        <v>18</v>
      </c>
      <c r="E6" s="66" t="s">
        <v>495</v>
      </c>
      <c r="F6" s="66" t="s">
        <v>496</v>
      </c>
      <c r="G6" s="66" t="s">
        <v>20</v>
      </c>
      <c r="H6" s="66" t="s">
        <v>497</v>
      </c>
      <c r="I6" s="66" t="s">
        <v>62</v>
      </c>
    </row>
    <row r="7" spans="1:9" ht="18">
      <c r="A7" s="66" t="s">
        <v>24</v>
      </c>
      <c r="B7" s="66"/>
      <c r="C7" s="66"/>
      <c r="D7" s="66" t="s">
        <v>18</v>
      </c>
      <c r="E7" s="66" t="s">
        <v>498</v>
      </c>
      <c r="F7" s="66" t="s">
        <v>499</v>
      </c>
      <c r="G7" s="66" t="s">
        <v>384</v>
      </c>
      <c r="H7" s="66">
        <v>10</v>
      </c>
      <c r="I7" s="66" t="s">
        <v>62</v>
      </c>
    </row>
    <row r="8" spans="1:9" ht="18">
      <c r="A8" s="66" t="s">
        <v>500</v>
      </c>
      <c r="B8" s="66" t="s">
        <v>501</v>
      </c>
      <c r="C8" s="66" t="s">
        <v>502</v>
      </c>
      <c r="D8" s="66" t="s">
        <v>18</v>
      </c>
      <c r="E8" s="66" t="s">
        <v>319</v>
      </c>
      <c r="F8" s="66" t="s">
        <v>493</v>
      </c>
      <c r="G8" s="66" t="s">
        <v>20</v>
      </c>
      <c r="H8" s="66" t="s">
        <v>503</v>
      </c>
      <c r="I8" s="66" t="s">
        <v>62</v>
      </c>
    </row>
    <row r="9" spans="1:9" ht="18">
      <c r="A9" s="66" t="s">
        <v>500</v>
      </c>
      <c r="B9" s="66"/>
      <c r="C9" s="66"/>
      <c r="D9" s="66" t="s">
        <v>18</v>
      </c>
      <c r="E9" s="66" t="s">
        <v>504</v>
      </c>
      <c r="F9" s="66" t="s">
        <v>505</v>
      </c>
      <c r="G9" s="66" t="s">
        <v>38</v>
      </c>
      <c r="H9" s="66" t="s">
        <v>506</v>
      </c>
      <c r="I9" s="66" t="s">
        <v>62</v>
      </c>
    </row>
    <row r="10" spans="1:9" ht="18">
      <c r="A10" s="66" t="s">
        <v>507</v>
      </c>
      <c r="B10" s="66" t="s">
        <v>508</v>
      </c>
      <c r="C10" s="66" t="s">
        <v>509</v>
      </c>
      <c r="D10" s="66" t="s">
        <v>18</v>
      </c>
      <c r="E10" s="66" t="s">
        <v>510</v>
      </c>
      <c r="F10" s="66" t="s">
        <v>511</v>
      </c>
      <c r="G10" s="66" t="s">
        <v>20</v>
      </c>
      <c r="H10" s="66" t="s">
        <v>512</v>
      </c>
      <c r="I10" s="66" t="s">
        <v>62</v>
      </c>
    </row>
    <row r="11" spans="1:9" ht="18">
      <c r="A11" s="66" t="s">
        <v>507</v>
      </c>
      <c r="B11" s="66"/>
      <c r="C11" s="66"/>
      <c r="D11" s="66" t="s">
        <v>18</v>
      </c>
      <c r="E11" s="66" t="s">
        <v>513</v>
      </c>
      <c r="F11" s="66" t="s">
        <v>514</v>
      </c>
      <c r="G11" s="66" t="s">
        <v>20</v>
      </c>
      <c r="H11" s="66" t="s">
        <v>515</v>
      </c>
      <c r="I11" s="66" t="s">
        <v>62</v>
      </c>
    </row>
    <row r="12" spans="1:9" ht="18">
      <c r="A12" s="66" t="s">
        <v>507</v>
      </c>
      <c r="B12" s="66"/>
      <c r="C12" s="66"/>
      <c r="D12" s="66" t="s">
        <v>18</v>
      </c>
      <c r="E12" s="66" t="s">
        <v>516</v>
      </c>
      <c r="F12" s="66" t="s">
        <v>517</v>
      </c>
      <c r="G12" s="66" t="s">
        <v>20</v>
      </c>
      <c r="H12" s="66" t="s">
        <v>518</v>
      </c>
      <c r="I12" s="66" t="s">
        <v>62</v>
      </c>
    </row>
    <row r="13" spans="1:9" ht="18">
      <c r="A13" s="66" t="s">
        <v>386</v>
      </c>
      <c r="B13" s="66" t="s">
        <v>519</v>
      </c>
      <c r="C13" s="66" t="s">
        <v>520</v>
      </c>
      <c r="D13" s="66" t="s">
        <v>18</v>
      </c>
      <c r="E13" s="66" t="s">
        <v>319</v>
      </c>
      <c r="F13" s="66" t="s">
        <v>493</v>
      </c>
      <c r="G13" s="66" t="s">
        <v>20</v>
      </c>
      <c r="H13" s="66" t="s">
        <v>521</v>
      </c>
      <c r="I13" s="66" t="s">
        <v>62</v>
      </c>
    </row>
    <row r="14" spans="1:9" ht="18">
      <c r="A14" s="66" t="s">
        <v>386</v>
      </c>
      <c r="B14" s="66"/>
      <c r="C14" s="66"/>
      <c r="D14" s="66" t="s">
        <v>18</v>
      </c>
      <c r="E14" s="66" t="s">
        <v>504</v>
      </c>
      <c r="F14" s="66" t="s">
        <v>522</v>
      </c>
      <c r="G14" s="66" t="s">
        <v>38</v>
      </c>
      <c r="H14" s="66" t="s">
        <v>523</v>
      </c>
      <c r="I14" s="66" t="s">
        <v>62</v>
      </c>
    </row>
    <row r="15" spans="1:9" ht="18">
      <c r="A15" s="66" t="s">
        <v>524</v>
      </c>
      <c r="B15" s="66" t="s">
        <v>525</v>
      </c>
      <c r="C15" s="66" t="s">
        <v>526</v>
      </c>
      <c r="D15" s="66" t="s">
        <v>18</v>
      </c>
      <c r="E15" s="66" t="s">
        <v>433</v>
      </c>
      <c r="F15" s="66" t="s">
        <v>439</v>
      </c>
      <c r="G15" s="66" t="s">
        <v>20</v>
      </c>
      <c r="H15" s="66" t="s">
        <v>527</v>
      </c>
      <c r="I15" s="66" t="s">
        <v>62</v>
      </c>
    </row>
    <row r="16" spans="1:9" ht="18">
      <c r="A16" s="66" t="s">
        <v>524</v>
      </c>
      <c r="B16" s="66"/>
      <c r="C16" s="66"/>
      <c r="D16" s="66" t="s">
        <v>18</v>
      </c>
      <c r="E16" s="66" t="s">
        <v>435</v>
      </c>
      <c r="F16" s="66" t="s">
        <v>440</v>
      </c>
      <c r="G16" s="66" t="s">
        <v>20</v>
      </c>
      <c r="H16" s="66" t="s">
        <v>528</v>
      </c>
      <c r="I16" s="66" t="s">
        <v>62</v>
      </c>
    </row>
    <row r="17" spans="1:9" ht="18">
      <c r="A17" s="66" t="s">
        <v>524</v>
      </c>
      <c r="B17" s="66"/>
      <c r="C17" s="66"/>
      <c r="D17" s="66" t="s">
        <v>18</v>
      </c>
      <c r="E17" s="66" t="s">
        <v>529</v>
      </c>
      <c r="F17" s="66" t="s">
        <v>530</v>
      </c>
      <c r="G17" s="66" t="s">
        <v>20</v>
      </c>
      <c r="H17" s="66" t="s">
        <v>531</v>
      </c>
      <c r="I17" s="66" t="s">
        <v>62</v>
      </c>
    </row>
    <row r="18" spans="1:9" ht="18">
      <c r="A18" s="66" t="s">
        <v>532</v>
      </c>
      <c r="B18" s="66" t="s">
        <v>437</v>
      </c>
      <c r="C18" s="66" t="s">
        <v>533</v>
      </c>
      <c r="D18" s="66" t="s">
        <v>18</v>
      </c>
      <c r="E18" s="66" t="s">
        <v>433</v>
      </c>
      <c r="F18" s="66" t="s">
        <v>439</v>
      </c>
      <c r="G18" s="66" t="s">
        <v>20</v>
      </c>
      <c r="H18" s="66" t="s">
        <v>527</v>
      </c>
      <c r="I18" s="66" t="s">
        <v>62</v>
      </c>
    </row>
    <row r="19" spans="1:9" ht="18">
      <c r="A19" s="66" t="s">
        <v>532</v>
      </c>
      <c r="B19" s="66"/>
      <c r="C19" s="66"/>
      <c r="D19" s="66" t="s">
        <v>18</v>
      </c>
      <c r="E19" s="66" t="s">
        <v>435</v>
      </c>
      <c r="F19" s="66" t="s">
        <v>440</v>
      </c>
      <c r="G19" s="66" t="s">
        <v>20</v>
      </c>
      <c r="H19" s="66" t="s">
        <v>528</v>
      </c>
      <c r="I19" s="66" t="s">
        <v>62</v>
      </c>
    </row>
    <row r="20" spans="1:9" ht="18">
      <c r="A20" s="66" t="s">
        <v>534</v>
      </c>
      <c r="B20" s="66" t="s">
        <v>535</v>
      </c>
      <c r="C20" s="66" t="s">
        <v>536</v>
      </c>
      <c r="D20" s="66" t="s">
        <v>18</v>
      </c>
      <c r="E20" s="66" t="s">
        <v>537</v>
      </c>
      <c r="F20" s="66" t="s">
        <v>538</v>
      </c>
      <c r="G20" s="66" t="s">
        <v>20</v>
      </c>
      <c r="H20" s="66" t="s">
        <v>539</v>
      </c>
      <c r="I20" s="66" t="s">
        <v>62</v>
      </c>
    </row>
    <row r="21" spans="1:9" ht="18">
      <c r="A21" s="66" t="s">
        <v>534</v>
      </c>
      <c r="B21" s="66"/>
      <c r="C21" s="66"/>
      <c r="D21" s="66" t="s">
        <v>18</v>
      </c>
      <c r="E21" s="66" t="s">
        <v>540</v>
      </c>
      <c r="F21" s="66" t="s">
        <v>541</v>
      </c>
      <c r="G21" s="66" t="s">
        <v>20</v>
      </c>
      <c r="H21" s="66" t="s">
        <v>542</v>
      </c>
      <c r="I21" s="66" t="s">
        <v>62</v>
      </c>
    </row>
    <row r="22" spans="1:9" ht="18">
      <c r="A22" s="66" t="s">
        <v>543</v>
      </c>
      <c r="B22" s="66" t="s">
        <v>544</v>
      </c>
      <c r="C22" s="66" t="s">
        <v>545</v>
      </c>
      <c r="D22" s="66" t="s">
        <v>18</v>
      </c>
      <c r="E22" s="66" t="s">
        <v>546</v>
      </c>
      <c r="F22" s="66" t="s">
        <v>547</v>
      </c>
      <c r="G22" s="66" t="s">
        <v>20</v>
      </c>
      <c r="H22" s="66" t="s">
        <v>548</v>
      </c>
      <c r="I22" s="66" t="s">
        <v>62</v>
      </c>
    </row>
    <row r="23" spans="1:9" ht="18">
      <c r="A23" s="66" t="s">
        <v>543</v>
      </c>
      <c r="B23" s="66"/>
      <c r="C23" s="66"/>
      <c r="D23" s="66" t="s">
        <v>18</v>
      </c>
      <c r="E23" s="66" t="s">
        <v>549</v>
      </c>
      <c r="F23" s="66" t="s">
        <v>550</v>
      </c>
      <c r="G23" s="66" t="s">
        <v>20</v>
      </c>
      <c r="H23" s="66" t="s">
        <v>551</v>
      </c>
      <c r="I23" s="66" t="s">
        <v>62</v>
      </c>
    </row>
    <row r="24" spans="1:9" ht="18">
      <c r="A24" s="66" t="s">
        <v>543</v>
      </c>
      <c r="B24" s="66"/>
      <c r="C24" s="66"/>
      <c r="D24" s="66" t="s">
        <v>18</v>
      </c>
      <c r="E24" s="66" t="s">
        <v>552</v>
      </c>
      <c r="F24" s="66" t="s">
        <v>553</v>
      </c>
      <c r="G24" s="66" t="s">
        <v>20</v>
      </c>
      <c r="H24" s="66" t="s">
        <v>554</v>
      </c>
      <c r="I24" s="66" t="s">
        <v>62</v>
      </c>
    </row>
    <row r="25" spans="1:9" ht="18">
      <c r="A25" s="66" t="s">
        <v>555</v>
      </c>
      <c r="B25" s="66" t="s">
        <v>556</v>
      </c>
      <c r="C25" s="66" t="s">
        <v>557</v>
      </c>
      <c r="D25" s="66" t="s">
        <v>18</v>
      </c>
      <c r="E25" s="66" t="s">
        <v>558</v>
      </c>
      <c r="F25" s="66" t="s">
        <v>559</v>
      </c>
      <c r="G25" s="66" t="s">
        <v>20</v>
      </c>
      <c r="H25" s="66" t="s">
        <v>560</v>
      </c>
      <c r="I25" s="66" t="s">
        <v>62</v>
      </c>
    </row>
    <row r="26" spans="1:9" ht="18">
      <c r="A26" s="66" t="s">
        <v>555</v>
      </c>
      <c r="B26" s="66"/>
      <c r="C26" s="66"/>
      <c r="D26" s="66" t="s">
        <v>18</v>
      </c>
      <c r="E26" s="66" t="s">
        <v>561</v>
      </c>
      <c r="F26" s="66" t="s">
        <v>562</v>
      </c>
      <c r="G26" s="66" t="s">
        <v>20</v>
      </c>
      <c r="H26" s="66" t="s">
        <v>563</v>
      </c>
      <c r="I26" s="66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27D0F-014A-F641-B332-635FC2FB832E}">
  <dimension ref="A1:I25"/>
  <sheetViews>
    <sheetView topLeftCell="B1" workbookViewId="0">
      <selection activeCell="B5" sqref="B5"/>
    </sheetView>
  </sheetViews>
  <sheetFormatPr baseColWidth="10" defaultRowHeight="13"/>
  <cols>
    <col min="1" max="1" width="28.83203125" bestFit="1" customWidth="1"/>
    <col min="2" max="2" width="38.83203125" bestFit="1" customWidth="1"/>
    <col min="3" max="3" width="58" bestFit="1" customWidth="1"/>
    <col min="4" max="4" width="17.33203125" bestFit="1" customWidth="1"/>
    <col min="5" max="5" width="27.5" bestFit="1" customWidth="1"/>
    <col min="6" max="6" width="52.6640625" bestFit="1" customWidth="1"/>
    <col min="7" max="7" width="9.83203125" customWidth="1"/>
    <col min="8" max="8" width="64.33203125" bestFit="1" customWidth="1"/>
  </cols>
  <sheetData>
    <row r="1" spans="1:9" ht="18">
      <c r="A1" s="67" t="s">
        <v>2</v>
      </c>
      <c r="B1" s="67" t="s">
        <v>3</v>
      </c>
      <c r="C1" s="67" t="s">
        <v>281</v>
      </c>
      <c r="D1" s="67" t="s">
        <v>4</v>
      </c>
      <c r="E1" s="67" t="s">
        <v>282</v>
      </c>
      <c r="F1" s="67" t="s">
        <v>283</v>
      </c>
      <c r="G1" s="67" t="s">
        <v>5</v>
      </c>
      <c r="H1" s="67" t="s">
        <v>6</v>
      </c>
      <c r="I1" s="67" t="s">
        <v>284</v>
      </c>
    </row>
    <row r="2" spans="1:9" ht="18">
      <c r="A2" s="66" t="s">
        <v>479</v>
      </c>
      <c r="B2" s="66" t="s">
        <v>480</v>
      </c>
      <c r="C2" s="66" t="s">
        <v>481</v>
      </c>
      <c r="D2" s="66" t="s">
        <v>18</v>
      </c>
      <c r="E2" s="66" t="s">
        <v>482</v>
      </c>
      <c r="F2" s="66" t="s">
        <v>483</v>
      </c>
      <c r="G2" s="66" t="s">
        <v>20</v>
      </c>
      <c r="H2" s="66" t="s">
        <v>564</v>
      </c>
      <c r="I2" s="66" t="s">
        <v>62</v>
      </c>
    </row>
    <row r="3" spans="1:9" ht="18">
      <c r="A3" s="66" t="s">
        <v>479</v>
      </c>
      <c r="B3" s="66"/>
      <c r="C3" s="66"/>
      <c r="D3" s="66" t="s">
        <v>18</v>
      </c>
      <c r="E3" s="66" t="s">
        <v>485</v>
      </c>
      <c r="F3" s="66" t="s">
        <v>486</v>
      </c>
      <c r="G3" s="66" t="s">
        <v>20</v>
      </c>
      <c r="H3" s="68" t="s">
        <v>565</v>
      </c>
      <c r="I3" s="66" t="s">
        <v>62</v>
      </c>
    </row>
    <row r="4" spans="1:9" ht="18">
      <c r="A4" s="66" t="s">
        <v>479</v>
      </c>
      <c r="B4" s="66"/>
      <c r="C4" s="66"/>
      <c r="D4" s="66" t="s">
        <v>18</v>
      </c>
      <c r="E4" s="66" t="s">
        <v>488</v>
      </c>
      <c r="F4" s="66" t="s">
        <v>489</v>
      </c>
      <c r="G4" s="66" t="s">
        <v>20</v>
      </c>
      <c r="H4" s="66" t="s">
        <v>566</v>
      </c>
      <c r="I4" s="66" t="s">
        <v>62</v>
      </c>
    </row>
    <row r="5" spans="1:9" ht="18">
      <c r="A5" s="66" t="s">
        <v>567</v>
      </c>
      <c r="B5" s="66" t="s">
        <v>568</v>
      </c>
      <c r="C5" s="66" t="s">
        <v>569</v>
      </c>
      <c r="D5" s="66" t="s">
        <v>18</v>
      </c>
      <c r="E5" s="66" t="s">
        <v>570</v>
      </c>
      <c r="F5" s="66" t="s">
        <v>571</v>
      </c>
      <c r="G5" s="66" t="s">
        <v>20</v>
      </c>
      <c r="H5" s="66" t="s">
        <v>572</v>
      </c>
      <c r="I5" s="66" t="s">
        <v>62</v>
      </c>
    </row>
    <row r="6" spans="1:9" ht="18">
      <c r="A6" s="66" t="s">
        <v>567</v>
      </c>
      <c r="B6" s="66"/>
      <c r="C6" s="66"/>
      <c r="D6" s="66" t="s">
        <v>18</v>
      </c>
      <c r="E6" s="66" t="s">
        <v>573</v>
      </c>
      <c r="F6" s="66" t="s">
        <v>574</v>
      </c>
      <c r="G6" s="66" t="s">
        <v>20</v>
      </c>
      <c r="H6" s="66" t="s">
        <v>575</v>
      </c>
      <c r="I6" s="66" t="s">
        <v>62</v>
      </c>
    </row>
    <row r="7" spans="1:9" ht="18">
      <c r="A7" s="66" t="s">
        <v>576</v>
      </c>
      <c r="B7" s="66" t="s">
        <v>577</v>
      </c>
      <c r="C7" s="66" t="s">
        <v>578</v>
      </c>
      <c r="D7" s="66" t="s">
        <v>18</v>
      </c>
      <c r="E7" s="66" t="s">
        <v>579</v>
      </c>
      <c r="F7" s="66" t="s">
        <v>580</v>
      </c>
      <c r="G7" s="66" t="s">
        <v>20</v>
      </c>
      <c r="H7" s="66" t="s">
        <v>581</v>
      </c>
      <c r="I7" s="66" t="s">
        <v>62</v>
      </c>
    </row>
    <row r="8" spans="1:9" ht="18">
      <c r="A8" s="66" t="s">
        <v>582</v>
      </c>
      <c r="B8" s="66" t="s">
        <v>583</v>
      </c>
      <c r="C8" s="66" t="s">
        <v>584</v>
      </c>
      <c r="D8" s="66" t="s">
        <v>18</v>
      </c>
      <c r="E8" s="66" t="s">
        <v>27</v>
      </c>
      <c r="F8" s="66" t="s">
        <v>585</v>
      </c>
      <c r="G8" s="66" t="s">
        <v>20</v>
      </c>
      <c r="H8" s="66" t="s">
        <v>586</v>
      </c>
      <c r="I8" s="66" t="s">
        <v>62</v>
      </c>
    </row>
    <row r="9" spans="1:9" ht="18">
      <c r="A9" s="66" t="s">
        <v>582</v>
      </c>
      <c r="B9" s="66"/>
      <c r="C9" s="66"/>
      <c r="D9" s="66" t="s">
        <v>18</v>
      </c>
      <c r="E9" s="66" t="s">
        <v>28</v>
      </c>
      <c r="F9" s="66" t="s">
        <v>587</v>
      </c>
      <c r="G9" s="66" t="s">
        <v>20</v>
      </c>
      <c r="H9" s="66" t="s">
        <v>588</v>
      </c>
      <c r="I9" s="66" t="s">
        <v>62</v>
      </c>
    </row>
    <row r="10" spans="1:9" ht="18">
      <c r="A10" s="66" t="s">
        <v>582</v>
      </c>
      <c r="B10" s="66"/>
      <c r="C10" s="66"/>
      <c r="D10" s="66" t="s">
        <v>18</v>
      </c>
      <c r="E10" s="66" t="s">
        <v>589</v>
      </c>
      <c r="F10" s="66" t="s">
        <v>590</v>
      </c>
      <c r="G10" s="66" t="s">
        <v>20</v>
      </c>
      <c r="H10" s="66" t="s">
        <v>591</v>
      </c>
      <c r="I10" s="66" t="s">
        <v>62</v>
      </c>
    </row>
    <row r="11" spans="1:9" ht="18">
      <c r="A11" s="66" t="s">
        <v>592</v>
      </c>
      <c r="B11" s="66" t="s">
        <v>593</v>
      </c>
      <c r="C11" s="66" t="s">
        <v>594</v>
      </c>
      <c r="D11" s="66" t="s">
        <v>18</v>
      </c>
      <c r="E11" s="66" t="s">
        <v>595</v>
      </c>
      <c r="F11" s="66" t="s">
        <v>596</v>
      </c>
      <c r="G11" s="66" t="s">
        <v>20</v>
      </c>
      <c r="H11" s="66" t="s">
        <v>597</v>
      </c>
      <c r="I11" s="66" t="s">
        <v>62</v>
      </c>
    </row>
    <row r="12" spans="1:9" ht="18">
      <c r="A12" s="66" t="s">
        <v>592</v>
      </c>
      <c r="B12" s="66"/>
      <c r="C12" s="66"/>
      <c r="D12" s="66" t="s">
        <v>18</v>
      </c>
      <c r="E12" s="66" t="s">
        <v>319</v>
      </c>
      <c r="F12" s="66" t="s">
        <v>430</v>
      </c>
      <c r="G12" s="66" t="s">
        <v>20</v>
      </c>
      <c r="H12" s="66" t="s">
        <v>598</v>
      </c>
      <c r="I12" s="66" t="s">
        <v>62</v>
      </c>
    </row>
    <row r="13" spans="1:9" ht="18">
      <c r="A13" s="66" t="s">
        <v>599</v>
      </c>
      <c r="B13" s="66" t="s">
        <v>600</v>
      </c>
      <c r="C13" s="66" t="s">
        <v>601</v>
      </c>
      <c r="D13" s="66" t="s">
        <v>18</v>
      </c>
      <c r="E13" s="66" t="s">
        <v>602</v>
      </c>
      <c r="F13" s="66" t="s">
        <v>603</v>
      </c>
      <c r="G13" s="66" t="s">
        <v>20</v>
      </c>
      <c r="H13" s="66" t="s">
        <v>604</v>
      </c>
      <c r="I13" s="66" t="s">
        <v>62</v>
      </c>
    </row>
    <row r="14" spans="1:9" ht="18">
      <c r="A14" s="66" t="s">
        <v>599</v>
      </c>
      <c r="B14" s="66"/>
      <c r="C14" s="66"/>
      <c r="D14" s="66" t="s">
        <v>18</v>
      </c>
      <c r="E14" s="66" t="s">
        <v>605</v>
      </c>
      <c r="F14" s="66" t="s">
        <v>606</v>
      </c>
      <c r="G14" s="66" t="s">
        <v>20</v>
      </c>
      <c r="H14" s="66" t="s">
        <v>607</v>
      </c>
      <c r="I14" s="66" t="s">
        <v>62</v>
      </c>
    </row>
    <row r="15" spans="1:9" ht="18">
      <c r="A15" s="66" t="s">
        <v>608</v>
      </c>
      <c r="B15" s="66" t="s">
        <v>609</v>
      </c>
      <c r="C15" s="66" t="s">
        <v>610</v>
      </c>
      <c r="D15" s="66" t="s">
        <v>18</v>
      </c>
      <c r="E15" s="66" t="s">
        <v>602</v>
      </c>
      <c r="F15" s="66" t="s">
        <v>603</v>
      </c>
      <c r="G15" s="66" t="s">
        <v>20</v>
      </c>
      <c r="H15" s="66" t="s">
        <v>604</v>
      </c>
      <c r="I15" s="66" t="s">
        <v>62</v>
      </c>
    </row>
    <row r="16" spans="1:9" ht="18">
      <c r="A16" s="66" t="s">
        <v>608</v>
      </c>
      <c r="B16" s="66"/>
      <c r="C16" s="66"/>
      <c r="D16" s="66" t="s">
        <v>18</v>
      </c>
      <c r="E16" s="66" t="s">
        <v>605</v>
      </c>
      <c r="F16" s="66" t="s">
        <v>606</v>
      </c>
      <c r="G16" s="66" t="s">
        <v>20</v>
      </c>
      <c r="H16" s="66" t="s">
        <v>607</v>
      </c>
      <c r="I16" s="66" t="s">
        <v>62</v>
      </c>
    </row>
    <row r="17" spans="1:9" ht="18">
      <c r="A17" s="66" t="s">
        <v>608</v>
      </c>
      <c r="B17" s="66"/>
      <c r="C17" s="66"/>
      <c r="D17" s="66" t="s">
        <v>18</v>
      </c>
      <c r="E17" s="66" t="s">
        <v>611</v>
      </c>
      <c r="F17" s="66" t="s">
        <v>612</v>
      </c>
      <c r="G17" s="66" t="s">
        <v>20</v>
      </c>
      <c r="H17" s="66" t="s">
        <v>613</v>
      </c>
      <c r="I17" s="66" t="s">
        <v>62</v>
      </c>
    </row>
    <row r="18" spans="1:9" ht="18">
      <c r="A18" s="66" t="s">
        <v>614</v>
      </c>
      <c r="B18" s="66" t="s">
        <v>615</v>
      </c>
      <c r="C18" s="66" t="s">
        <v>616</v>
      </c>
      <c r="D18" s="66" t="s">
        <v>18</v>
      </c>
      <c r="E18" s="66" t="s">
        <v>617</v>
      </c>
      <c r="F18" s="66" t="s">
        <v>618</v>
      </c>
      <c r="G18" s="66" t="s">
        <v>20</v>
      </c>
      <c r="H18" s="66" t="s">
        <v>619</v>
      </c>
      <c r="I18" s="66" t="s">
        <v>62</v>
      </c>
    </row>
    <row r="19" spans="1:9" ht="18">
      <c r="A19" s="66" t="s">
        <v>614</v>
      </c>
      <c r="B19" s="66"/>
      <c r="C19" s="66"/>
      <c r="D19" s="66" t="s">
        <v>18</v>
      </c>
      <c r="E19" s="66" t="s">
        <v>620</v>
      </c>
      <c r="F19" s="66" t="s">
        <v>621</v>
      </c>
      <c r="G19" s="66" t="s">
        <v>20</v>
      </c>
      <c r="H19" s="66" t="s">
        <v>622</v>
      </c>
      <c r="I19" s="66" t="s">
        <v>62</v>
      </c>
    </row>
    <row r="20" spans="1:9" ht="18">
      <c r="A20" s="66" t="s">
        <v>614</v>
      </c>
      <c r="B20" s="66"/>
      <c r="C20" s="66"/>
      <c r="D20" s="66" t="s">
        <v>18</v>
      </c>
      <c r="E20" s="66" t="s">
        <v>623</v>
      </c>
      <c r="F20" s="66" t="s">
        <v>624</v>
      </c>
      <c r="G20" s="66" t="s">
        <v>20</v>
      </c>
      <c r="H20" s="66" t="s">
        <v>625</v>
      </c>
      <c r="I20" s="66" t="s">
        <v>62</v>
      </c>
    </row>
    <row r="21" spans="1:9" ht="18">
      <c r="A21" s="66" t="s">
        <v>626</v>
      </c>
      <c r="B21" s="66" t="s">
        <v>627</v>
      </c>
      <c r="C21" s="66" t="s">
        <v>628</v>
      </c>
      <c r="D21" s="66" t="s">
        <v>18</v>
      </c>
      <c r="E21" s="66" t="s">
        <v>629</v>
      </c>
      <c r="F21" s="66" t="s">
        <v>630</v>
      </c>
      <c r="G21" s="66" t="s">
        <v>20</v>
      </c>
      <c r="H21" s="66" t="s">
        <v>631</v>
      </c>
      <c r="I21" s="66" t="s">
        <v>62</v>
      </c>
    </row>
    <row r="22" spans="1:9" ht="18">
      <c r="A22" s="66" t="s">
        <v>626</v>
      </c>
      <c r="B22" s="66"/>
      <c r="C22" s="66"/>
      <c r="D22" s="66" t="s">
        <v>18</v>
      </c>
      <c r="E22" s="66" t="s">
        <v>632</v>
      </c>
      <c r="F22" s="66" t="s">
        <v>633</v>
      </c>
      <c r="G22" s="66" t="s">
        <v>20</v>
      </c>
      <c r="H22" s="66" t="s">
        <v>634</v>
      </c>
      <c r="I22" s="66" t="s">
        <v>62</v>
      </c>
    </row>
    <row r="23" spans="1:9" ht="18">
      <c r="A23" s="66" t="s">
        <v>635</v>
      </c>
      <c r="B23" s="66" t="s">
        <v>636</v>
      </c>
      <c r="C23" s="66" t="s">
        <v>637</v>
      </c>
      <c r="D23" s="66" t="s">
        <v>18</v>
      </c>
      <c r="E23" s="66" t="s">
        <v>638</v>
      </c>
      <c r="F23" s="66" t="s">
        <v>639</v>
      </c>
      <c r="G23" s="66" t="s">
        <v>20</v>
      </c>
      <c r="H23" s="66" t="s">
        <v>640</v>
      </c>
      <c r="I23" s="66" t="s">
        <v>62</v>
      </c>
    </row>
    <row r="24" spans="1:9" ht="18">
      <c r="A24" s="66" t="s">
        <v>635</v>
      </c>
      <c r="B24" s="66"/>
      <c r="C24" s="66"/>
      <c r="D24" s="66" t="s">
        <v>18</v>
      </c>
      <c r="E24" s="66" t="s">
        <v>641</v>
      </c>
      <c r="F24" s="66" t="s">
        <v>642</v>
      </c>
      <c r="G24" s="66" t="s">
        <v>20</v>
      </c>
      <c r="H24" s="66" t="s">
        <v>643</v>
      </c>
      <c r="I24" s="66" t="s">
        <v>62</v>
      </c>
    </row>
    <row r="25" spans="1:9" ht="18">
      <c r="A25" s="66" t="s">
        <v>635</v>
      </c>
      <c r="B25" s="66"/>
      <c r="C25" s="66"/>
      <c r="D25" s="66" t="s">
        <v>18</v>
      </c>
      <c r="E25" s="66" t="s">
        <v>644</v>
      </c>
      <c r="F25" s="66" t="s">
        <v>645</v>
      </c>
      <c r="G25" s="66" t="s">
        <v>384</v>
      </c>
      <c r="H25" s="66">
        <v>180</v>
      </c>
      <c r="I25" s="66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6B488-377E-DF40-B08F-AFC76883FC7E}">
  <dimension ref="A1:I23"/>
  <sheetViews>
    <sheetView workbookViewId="0">
      <selection activeCell="D36" sqref="D36"/>
    </sheetView>
  </sheetViews>
  <sheetFormatPr baseColWidth="10" defaultRowHeight="13"/>
  <cols>
    <col min="1" max="1" width="29.5" bestFit="1" customWidth="1"/>
    <col min="2" max="2" width="35.83203125" bestFit="1" customWidth="1"/>
    <col min="3" max="3" width="40.83203125" bestFit="1" customWidth="1"/>
    <col min="4" max="4" width="17.33203125" bestFit="1" customWidth="1"/>
    <col min="5" max="5" width="27.5" bestFit="1" customWidth="1"/>
    <col min="6" max="6" width="37.5" bestFit="1" customWidth="1"/>
    <col min="8" max="8" width="63.1640625" bestFit="1" customWidth="1"/>
  </cols>
  <sheetData>
    <row r="1" spans="1:9" ht="18">
      <c r="A1" s="67" t="s">
        <v>2</v>
      </c>
      <c r="B1" s="67" t="s">
        <v>3</v>
      </c>
      <c r="C1" s="67" t="s">
        <v>281</v>
      </c>
      <c r="D1" s="67" t="s">
        <v>4</v>
      </c>
      <c r="E1" s="67" t="s">
        <v>282</v>
      </c>
      <c r="F1" s="67" t="s">
        <v>283</v>
      </c>
      <c r="G1" s="67" t="s">
        <v>5</v>
      </c>
      <c r="H1" s="67" t="s">
        <v>6</v>
      </c>
      <c r="I1" s="67" t="s">
        <v>284</v>
      </c>
    </row>
    <row r="2" spans="1:9" ht="18">
      <c r="A2" s="66" t="s">
        <v>479</v>
      </c>
      <c r="B2" s="66" t="s">
        <v>480</v>
      </c>
      <c r="C2" s="66" t="s">
        <v>481</v>
      </c>
      <c r="D2" s="66" t="s">
        <v>18</v>
      </c>
      <c r="E2" s="66" t="s">
        <v>482</v>
      </c>
      <c r="F2" s="66" t="s">
        <v>483</v>
      </c>
      <c r="G2" s="66" t="s">
        <v>20</v>
      </c>
      <c r="H2" s="66" t="s">
        <v>646</v>
      </c>
      <c r="I2" s="66" t="s">
        <v>62</v>
      </c>
    </row>
    <row r="3" spans="1:9" ht="18">
      <c r="A3" s="66" t="s">
        <v>479</v>
      </c>
      <c r="B3" s="66"/>
      <c r="C3" s="66"/>
      <c r="D3" s="66" t="s">
        <v>18</v>
      </c>
      <c r="E3" s="66" t="s">
        <v>485</v>
      </c>
      <c r="F3" s="66" t="s">
        <v>486</v>
      </c>
      <c r="G3" s="66" t="s">
        <v>20</v>
      </c>
      <c r="H3" s="68" t="s">
        <v>647</v>
      </c>
      <c r="I3" s="66" t="s">
        <v>62</v>
      </c>
    </row>
    <row r="4" spans="1:9" ht="18">
      <c r="A4" s="66" t="s">
        <v>479</v>
      </c>
      <c r="B4" s="66"/>
      <c r="C4" s="66"/>
      <c r="D4" s="66" t="s">
        <v>18</v>
      </c>
      <c r="E4" s="66" t="s">
        <v>488</v>
      </c>
      <c r="F4" s="66" t="s">
        <v>489</v>
      </c>
      <c r="G4" s="66" t="s">
        <v>20</v>
      </c>
      <c r="H4" s="66" t="s">
        <v>648</v>
      </c>
      <c r="I4" s="66" t="s">
        <v>62</v>
      </c>
    </row>
    <row r="5" spans="1:9" ht="18">
      <c r="A5" s="66" t="s">
        <v>567</v>
      </c>
      <c r="B5" s="66" t="s">
        <v>568</v>
      </c>
      <c r="C5" s="66" t="s">
        <v>569</v>
      </c>
      <c r="D5" s="66" t="s">
        <v>18</v>
      </c>
      <c r="E5" s="66" t="s">
        <v>570</v>
      </c>
      <c r="F5" s="66" t="s">
        <v>571</v>
      </c>
      <c r="G5" s="66" t="s">
        <v>20</v>
      </c>
      <c r="H5" s="66" t="s">
        <v>649</v>
      </c>
      <c r="I5" s="66" t="s">
        <v>62</v>
      </c>
    </row>
    <row r="6" spans="1:9" ht="18">
      <c r="A6" s="66" t="s">
        <v>567</v>
      </c>
      <c r="B6" s="66"/>
      <c r="C6" s="66"/>
      <c r="D6" s="66" t="s">
        <v>18</v>
      </c>
      <c r="E6" s="66" t="s">
        <v>573</v>
      </c>
      <c r="F6" s="66" t="s">
        <v>650</v>
      </c>
      <c r="G6" s="66" t="s">
        <v>20</v>
      </c>
      <c r="H6" s="66" t="s">
        <v>575</v>
      </c>
      <c r="I6" s="66" t="s">
        <v>62</v>
      </c>
    </row>
    <row r="7" spans="1:9" ht="18">
      <c r="A7" s="66" t="s">
        <v>651</v>
      </c>
      <c r="B7" s="66" t="s">
        <v>652</v>
      </c>
      <c r="C7" s="66" t="s">
        <v>653</v>
      </c>
      <c r="D7" s="66" t="s">
        <v>18</v>
      </c>
      <c r="E7" s="66" t="s">
        <v>654</v>
      </c>
      <c r="F7" s="66" t="s">
        <v>655</v>
      </c>
      <c r="G7" s="66" t="s">
        <v>20</v>
      </c>
      <c r="H7" s="66" t="s">
        <v>656</v>
      </c>
      <c r="I7" s="66" t="s">
        <v>62</v>
      </c>
    </row>
    <row r="8" spans="1:9" ht="18">
      <c r="A8" s="66" t="s">
        <v>651</v>
      </c>
      <c r="B8" s="66"/>
      <c r="C8" s="66"/>
      <c r="D8" s="66" t="s">
        <v>18</v>
      </c>
      <c r="E8" s="66" t="s">
        <v>657</v>
      </c>
      <c r="F8" s="66" t="s">
        <v>658</v>
      </c>
      <c r="G8" s="66" t="s">
        <v>20</v>
      </c>
      <c r="H8" s="66" t="s">
        <v>659</v>
      </c>
      <c r="I8" s="66" t="s">
        <v>62</v>
      </c>
    </row>
    <row r="9" spans="1:9" ht="18">
      <c r="A9" s="66" t="s">
        <v>660</v>
      </c>
      <c r="B9" s="66" t="s">
        <v>661</v>
      </c>
      <c r="C9" s="66" t="s">
        <v>662</v>
      </c>
      <c r="D9" s="66" t="s">
        <v>18</v>
      </c>
      <c r="E9" s="66" t="s">
        <v>654</v>
      </c>
      <c r="F9" s="66" t="s">
        <v>663</v>
      </c>
      <c r="G9" s="66" t="s">
        <v>20</v>
      </c>
      <c r="H9" s="66" t="s">
        <v>664</v>
      </c>
      <c r="I9" s="66" t="s">
        <v>62</v>
      </c>
    </row>
    <row r="10" spans="1:9" ht="18">
      <c r="A10" s="66" t="s">
        <v>660</v>
      </c>
      <c r="B10" s="66"/>
      <c r="C10" s="66"/>
      <c r="D10" s="66" t="s">
        <v>18</v>
      </c>
      <c r="E10" s="66" t="s">
        <v>665</v>
      </c>
      <c r="F10" s="66" t="s">
        <v>666</v>
      </c>
      <c r="G10" s="66" t="s">
        <v>20</v>
      </c>
      <c r="H10" s="66" t="s">
        <v>667</v>
      </c>
      <c r="I10" s="66" t="s">
        <v>62</v>
      </c>
    </row>
    <row r="11" spans="1:9" ht="18">
      <c r="A11" s="66" t="s">
        <v>668</v>
      </c>
      <c r="B11" s="66" t="s">
        <v>669</v>
      </c>
      <c r="C11" s="66" t="s">
        <v>670</v>
      </c>
      <c r="D11" s="66" t="s">
        <v>18</v>
      </c>
      <c r="E11" s="66" t="s">
        <v>654</v>
      </c>
      <c r="F11" s="66" t="s">
        <v>671</v>
      </c>
      <c r="G11" s="66" t="s">
        <v>20</v>
      </c>
      <c r="H11" s="66" t="s">
        <v>664</v>
      </c>
      <c r="I11" s="66" t="s">
        <v>62</v>
      </c>
    </row>
    <row r="12" spans="1:9" ht="18">
      <c r="A12" s="66" t="s">
        <v>668</v>
      </c>
      <c r="B12" s="66"/>
      <c r="C12" s="66"/>
      <c r="D12" s="66" t="s">
        <v>18</v>
      </c>
      <c r="E12" s="66" t="s">
        <v>672</v>
      </c>
      <c r="F12" s="66" t="s">
        <v>673</v>
      </c>
      <c r="G12" s="66" t="s">
        <v>20</v>
      </c>
      <c r="H12" s="66" t="s">
        <v>674</v>
      </c>
      <c r="I12" s="66" t="s">
        <v>62</v>
      </c>
    </row>
    <row r="13" spans="1:9" ht="18">
      <c r="A13" s="66" t="s">
        <v>675</v>
      </c>
      <c r="B13" s="66" t="s">
        <v>676</v>
      </c>
      <c r="C13" s="66" t="s">
        <v>677</v>
      </c>
      <c r="D13" s="66" t="s">
        <v>18</v>
      </c>
      <c r="E13" s="66" t="s">
        <v>388</v>
      </c>
      <c r="F13" s="66" t="s">
        <v>429</v>
      </c>
      <c r="G13" s="66" t="s">
        <v>20</v>
      </c>
      <c r="H13" s="66" t="s">
        <v>678</v>
      </c>
      <c r="I13" s="66" t="s">
        <v>62</v>
      </c>
    </row>
    <row r="14" spans="1:9" ht="18">
      <c r="A14" s="66" t="s">
        <v>675</v>
      </c>
      <c r="B14" s="66"/>
      <c r="C14" s="66"/>
      <c r="D14" s="66" t="s">
        <v>18</v>
      </c>
      <c r="E14" s="66" t="s">
        <v>319</v>
      </c>
      <c r="F14" s="66" t="s">
        <v>430</v>
      </c>
      <c r="G14" s="66" t="s">
        <v>20</v>
      </c>
      <c r="H14" s="66" t="s">
        <v>679</v>
      </c>
      <c r="I14" s="66" t="s">
        <v>62</v>
      </c>
    </row>
    <row r="15" spans="1:9" ht="18">
      <c r="A15" s="66" t="s">
        <v>680</v>
      </c>
      <c r="B15" s="66" t="s">
        <v>681</v>
      </c>
      <c r="C15" s="66" t="s">
        <v>682</v>
      </c>
      <c r="D15" s="66" t="s">
        <v>18</v>
      </c>
      <c r="E15" s="66" t="s">
        <v>683</v>
      </c>
      <c r="F15" s="66" t="s">
        <v>684</v>
      </c>
      <c r="G15" s="66" t="s">
        <v>20</v>
      </c>
      <c r="H15" s="66" t="s">
        <v>685</v>
      </c>
      <c r="I15" s="66" t="s">
        <v>62</v>
      </c>
    </row>
    <row r="16" spans="1:9" ht="18">
      <c r="A16" s="66" t="s">
        <v>680</v>
      </c>
      <c r="B16" s="66"/>
      <c r="C16" s="66"/>
      <c r="D16" s="66" t="s">
        <v>18</v>
      </c>
      <c r="E16" s="66" t="s">
        <v>686</v>
      </c>
      <c r="F16" s="66" t="s">
        <v>687</v>
      </c>
      <c r="G16" s="66" t="s">
        <v>20</v>
      </c>
      <c r="H16" s="66" t="s">
        <v>688</v>
      </c>
      <c r="I16" s="66" t="s">
        <v>62</v>
      </c>
    </row>
    <row r="17" spans="1:9" ht="18">
      <c r="A17" s="66" t="s">
        <v>689</v>
      </c>
      <c r="B17" s="66" t="s">
        <v>690</v>
      </c>
      <c r="C17" s="66" t="s">
        <v>691</v>
      </c>
      <c r="D17" s="66" t="s">
        <v>18</v>
      </c>
      <c r="E17" s="66" t="s">
        <v>683</v>
      </c>
      <c r="F17" s="66" t="s">
        <v>684</v>
      </c>
      <c r="G17" s="66" t="s">
        <v>20</v>
      </c>
      <c r="H17" s="66" t="s">
        <v>685</v>
      </c>
      <c r="I17" s="66" t="s">
        <v>62</v>
      </c>
    </row>
    <row r="18" spans="1:9" ht="18">
      <c r="A18" s="66" t="s">
        <v>689</v>
      </c>
      <c r="B18" s="66"/>
      <c r="C18" s="66"/>
      <c r="D18" s="66" t="s">
        <v>18</v>
      </c>
      <c r="E18" s="66" t="s">
        <v>686</v>
      </c>
      <c r="F18" s="66" t="s">
        <v>687</v>
      </c>
      <c r="G18" s="66" t="s">
        <v>20</v>
      </c>
      <c r="H18" s="66" t="s">
        <v>688</v>
      </c>
      <c r="I18" s="66" t="s">
        <v>62</v>
      </c>
    </row>
    <row r="19" spans="1:9" ht="18">
      <c r="A19" s="66" t="s">
        <v>689</v>
      </c>
      <c r="B19" s="66"/>
      <c r="C19" s="66"/>
      <c r="D19" s="66" t="s">
        <v>18</v>
      </c>
      <c r="E19" s="66" t="s">
        <v>611</v>
      </c>
      <c r="F19" s="66" t="s">
        <v>692</v>
      </c>
      <c r="G19" s="66" t="s">
        <v>20</v>
      </c>
      <c r="H19" s="66" t="s">
        <v>613</v>
      </c>
      <c r="I19" s="66" t="s">
        <v>62</v>
      </c>
    </row>
    <row r="20" spans="1:9" ht="18">
      <c r="A20" s="66" t="s">
        <v>693</v>
      </c>
      <c r="B20" s="66" t="s">
        <v>694</v>
      </c>
      <c r="C20" s="66" t="s">
        <v>695</v>
      </c>
      <c r="D20" s="66" t="s">
        <v>18</v>
      </c>
      <c r="E20" s="66" t="s">
        <v>696</v>
      </c>
      <c r="F20" s="66" t="s">
        <v>697</v>
      </c>
      <c r="G20" s="66" t="s">
        <v>20</v>
      </c>
      <c r="H20" s="66" t="s">
        <v>698</v>
      </c>
      <c r="I20" s="66" t="s">
        <v>62</v>
      </c>
    </row>
    <row r="21" spans="1:9" ht="18">
      <c r="A21" s="66" t="s">
        <v>693</v>
      </c>
      <c r="B21" s="66"/>
      <c r="C21" s="66"/>
      <c r="D21" s="66" t="s">
        <v>18</v>
      </c>
      <c r="E21" s="66" t="s">
        <v>699</v>
      </c>
      <c r="F21" s="66" t="s">
        <v>700</v>
      </c>
      <c r="G21" s="66" t="s">
        <v>20</v>
      </c>
      <c r="H21" s="66" t="s">
        <v>701</v>
      </c>
      <c r="I21" s="66" t="s">
        <v>62</v>
      </c>
    </row>
    <row r="22" spans="1:9" ht="18">
      <c r="A22" s="66" t="s">
        <v>702</v>
      </c>
      <c r="B22" s="66" t="s">
        <v>703</v>
      </c>
      <c r="C22" s="66" t="s">
        <v>704</v>
      </c>
      <c r="D22" s="66" t="s">
        <v>18</v>
      </c>
      <c r="E22" s="66" t="s">
        <v>705</v>
      </c>
      <c r="F22" s="66" t="s">
        <v>706</v>
      </c>
      <c r="G22" s="66" t="s">
        <v>20</v>
      </c>
      <c r="H22" s="66" t="s">
        <v>707</v>
      </c>
      <c r="I22" s="66" t="s">
        <v>62</v>
      </c>
    </row>
    <row r="23" spans="1:9" ht="18">
      <c r="A23" s="66" t="s">
        <v>708</v>
      </c>
      <c r="B23" s="66" t="s">
        <v>709</v>
      </c>
      <c r="C23" s="66" t="s">
        <v>710</v>
      </c>
      <c r="D23" s="66" t="s">
        <v>18</v>
      </c>
      <c r="E23" s="66" t="s">
        <v>611</v>
      </c>
      <c r="F23" s="66" t="s">
        <v>711</v>
      </c>
      <c r="G23" s="66" t="s">
        <v>20</v>
      </c>
      <c r="H23" s="66" t="s">
        <v>712</v>
      </c>
      <c r="I23" s="66" t="s">
        <v>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FFB0A-376E-4055-A9E8-B9D506887A9C}">
  <sheetPr>
    <tabColor rgb="FFFF7557"/>
    <outlinePr summaryBelow="0" summaryRight="0"/>
  </sheetPr>
  <dimension ref="B1:K126"/>
  <sheetViews>
    <sheetView zoomScale="120" zoomScaleNormal="120" workbookViewId="0">
      <pane xSplit="2" topLeftCell="I1" activePane="topRight" state="frozen"/>
      <selection pane="topRight" activeCell="I95" sqref="I95"/>
    </sheetView>
  </sheetViews>
  <sheetFormatPr baseColWidth="10" defaultColWidth="12.6640625" defaultRowHeight="15.75" customHeight="1"/>
  <cols>
    <col min="1" max="1" width="2.83203125" customWidth="1"/>
    <col min="2" max="2" width="41.5" customWidth="1"/>
    <col min="3" max="3" width="36.6640625" bestFit="1" customWidth="1"/>
    <col min="4" max="4" width="28.83203125" customWidth="1"/>
    <col min="5" max="5" width="8" bestFit="1" customWidth="1"/>
    <col min="6" max="6" width="33.5" hidden="1" customWidth="1"/>
    <col min="7" max="7" width="56.5" bestFit="1" customWidth="1"/>
    <col min="8" max="8" width="15.5" customWidth="1"/>
    <col min="9" max="9" width="38.83203125" customWidth="1"/>
    <col min="10" max="14" width="9.1640625"/>
  </cols>
  <sheetData>
    <row r="1" spans="2:11" ht="53.25" customHeight="1">
      <c r="B1" s="58"/>
      <c r="D1" s="56" t="s">
        <v>51</v>
      </c>
    </row>
    <row r="2" spans="2:11" ht="19" customHeight="1">
      <c r="B2" s="65" t="s">
        <v>0</v>
      </c>
      <c r="D2" s="61"/>
    </row>
    <row r="3" spans="2:11" ht="18" customHeight="1">
      <c r="B3" s="64" t="s">
        <v>1</v>
      </c>
      <c r="C3" s="63"/>
      <c r="D3" s="63"/>
      <c r="E3" s="63"/>
      <c r="F3" s="62"/>
      <c r="G3" s="62"/>
      <c r="H3" s="62"/>
    </row>
    <row r="4" spans="2:11" ht="28.5" customHeight="1">
      <c r="B4" s="6" t="s">
        <v>2</v>
      </c>
      <c r="C4" s="6" t="s">
        <v>3</v>
      </c>
      <c r="D4" s="6" t="s">
        <v>4</v>
      </c>
      <c r="E4" s="6" t="s">
        <v>5</v>
      </c>
      <c r="F4" s="7" t="s">
        <v>6</v>
      </c>
      <c r="G4" s="7" t="s">
        <v>52</v>
      </c>
      <c r="H4" s="7" t="s">
        <v>7</v>
      </c>
      <c r="I4" t="s">
        <v>53</v>
      </c>
      <c r="J4" t="s">
        <v>54</v>
      </c>
      <c r="K4" t="s">
        <v>55</v>
      </c>
    </row>
    <row r="5" spans="2:11" ht="68" customHeight="1">
      <c r="B5" s="59" t="s">
        <v>8</v>
      </c>
      <c r="C5" s="9" t="s">
        <v>9</v>
      </c>
      <c r="D5" s="10" t="str">
        <f>HYPERLINK("https://help.mixpanel.com/hc/en-us/articles/115004708186-What-is-the-difference-between-Event-Properties-Super-Properties-and-People-Properties-and-which-should-I-use-","Event, Super, User, Group Properties")</f>
        <v>Event, Super, User, Group Properties</v>
      </c>
      <c r="E5" s="9" t="s">
        <v>10</v>
      </c>
      <c r="F5" s="11" t="s">
        <v>11</v>
      </c>
      <c r="G5" s="11" t="s">
        <v>12</v>
      </c>
      <c r="H5" s="11"/>
    </row>
    <row r="6" spans="2:11" s="57" customFormat="1" ht="15.75" customHeight="1">
      <c r="B6" s="57" t="s">
        <v>22</v>
      </c>
    </row>
    <row r="7" spans="2:11" ht="15.75" customHeight="1">
      <c r="B7" s="25" t="s">
        <v>56</v>
      </c>
      <c r="C7" s="25" t="s">
        <v>57</v>
      </c>
      <c r="D7" s="25" t="s">
        <v>18</v>
      </c>
      <c r="E7" t="s">
        <v>20</v>
      </c>
      <c r="G7" s="53" t="s">
        <v>58</v>
      </c>
      <c r="H7" t="s">
        <v>17</v>
      </c>
      <c r="I7" t="s">
        <v>59</v>
      </c>
      <c r="J7">
        <v>529</v>
      </c>
    </row>
    <row r="8" spans="2:11" ht="15.75" customHeight="1">
      <c r="B8" s="25" t="s">
        <v>60</v>
      </c>
      <c r="C8" s="25" t="s">
        <v>60</v>
      </c>
      <c r="D8" s="25" t="s">
        <v>18</v>
      </c>
      <c r="E8" t="s">
        <v>20</v>
      </c>
      <c r="G8" s="53" t="s">
        <v>61</v>
      </c>
      <c r="H8" t="s">
        <v>62</v>
      </c>
      <c r="J8">
        <v>529</v>
      </c>
    </row>
    <row r="9" spans="2:11" ht="15.75" customHeight="1">
      <c r="B9" s="25" t="s">
        <v>63</v>
      </c>
      <c r="C9" s="25" t="s">
        <v>63</v>
      </c>
      <c r="D9" s="25" t="s">
        <v>18</v>
      </c>
      <c r="E9" t="s">
        <v>20</v>
      </c>
      <c r="G9" s="53" t="s">
        <v>64</v>
      </c>
      <c r="H9" t="s">
        <v>62</v>
      </c>
      <c r="J9">
        <v>529</v>
      </c>
    </row>
    <row r="10" spans="2:11" ht="15.75" customHeight="1">
      <c r="B10" s="25" t="s">
        <v>65</v>
      </c>
      <c r="C10" s="25" t="s">
        <v>65</v>
      </c>
      <c r="D10" s="25" t="s">
        <v>18</v>
      </c>
      <c r="E10" t="s">
        <v>20</v>
      </c>
      <c r="G10" s="53" t="s">
        <v>66</v>
      </c>
      <c r="H10" t="s">
        <v>17</v>
      </c>
      <c r="I10" t="s">
        <v>67</v>
      </c>
      <c r="J10">
        <v>529</v>
      </c>
    </row>
    <row r="11" spans="2:11" ht="15.75" customHeight="1">
      <c r="B11" s="25" t="s">
        <v>68</v>
      </c>
      <c r="C11" s="25" t="s">
        <v>68</v>
      </c>
      <c r="D11" s="25" t="s">
        <v>18</v>
      </c>
      <c r="E11" t="s">
        <v>20</v>
      </c>
      <c r="G11" s="53" t="s">
        <v>69</v>
      </c>
      <c r="H11" t="s">
        <v>17</v>
      </c>
      <c r="I11" t="s">
        <v>70</v>
      </c>
      <c r="J11">
        <v>529</v>
      </c>
    </row>
    <row r="12" spans="2:11" ht="15.75" customHeight="1">
      <c r="B12" s="25" t="s">
        <v>71</v>
      </c>
      <c r="C12" s="25" t="s">
        <v>71</v>
      </c>
      <c r="D12" s="25" t="s">
        <v>18</v>
      </c>
      <c r="E12" t="s">
        <v>20</v>
      </c>
      <c r="G12" s="53" t="s">
        <v>72</v>
      </c>
      <c r="H12" t="s">
        <v>17</v>
      </c>
      <c r="I12" t="s">
        <v>73</v>
      </c>
      <c r="J12">
        <v>535</v>
      </c>
    </row>
    <row r="13" spans="2:11" ht="15.75" customHeight="1">
      <c r="B13" s="25" t="s">
        <v>74</v>
      </c>
      <c r="C13" s="25" t="s">
        <v>74</v>
      </c>
      <c r="D13" s="25" t="s">
        <v>18</v>
      </c>
      <c r="E13" t="s">
        <v>20</v>
      </c>
      <c r="G13" s="53" t="s">
        <v>75</v>
      </c>
      <c r="H13" t="s">
        <v>62</v>
      </c>
      <c r="J13">
        <v>535</v>
      </c>
    </row>
    <row r="14" spans="2:11" ht="15.75" customHeight="1">
      <c r="B14" s="25" t="s">
        <v>76</v>
      </c>
      <c r="C14" s="25" t="s">
        <v>76</v>
      </c>
      <c r="D14" s="25" t="s">
        <v>18</v>
      </c>
      <c r="E14" t="s">
        <v>20</v>
      </c>
      <c r="G14" s="53" t="s">
        <v>77</v>
      </c>
      <c r="H14" t="s">
        <v>17</v>
      </c>
      <c r="I14" t="s">
        <v>78</v>
      </c>
      <c r="J14">
        <v>535</v>
      </c>
    </row>
    <row r="15" spans="2:11" ht="15.75" customHeight="1">
      <c r="B15" s="25"/>
      <c r="C15" s="25"/>
      <c r="D15" s="25"/>
      <c r="G15" s="53"/>
    </row>
    <row r="16" spans="2:11" ht="15.75" customHeight="1">
      <c r="B16" s="54" t="s">
        <v>79</v>
      </c>
      <c r="C16" t="s">
        <v>80</v>
      </c>
      <c r="H16" t="s">
        <v>17</v>
      </c>
      <c r="I16" s="54" t="s">
        <v>81</v>
      </c>
      <c r="J16">
        <v>535</v>
      </c>
    </row>
    <row r="17" spans="2:11" ht="15.75" customHeight="1">
      <c r="B17" s="54" t="s">
        <v>82</v>
      </c>
      <c r="C17" t="s">
        <v>83</v>
      </c>
      <c r="H17" t="s">
        <v>17</v>
      </c>
      <c r="I17" s="54" t="s">
        <v>82</v>
      </c>
      <c r="J17">
        <v>535</v>
      </c>
    </row>
    <row r="18" spans="2:11" s="57" customFormat="1" ht="15.75" customHeight="1">
      <c r="B18" s="57" t="s">
        <v>21</v>
      </c>
    </row>
    <row r="19" spans="2:11" ht="15.75" customHeight="1">
      <c r="B19" t="s">
        <v>84</v>
      </c>
      <c r="C19" t="s">
        <v>84</v>
      </c>
      <c r="D19" s="25" t="s">
        <v>18</v>
      </c>
      <c r="E19" t="s">
        <v>34</v>
      </c>
      <c r="G19" s="53" t="s">
        <v>85</v>
      </c>
      <c r="H19" t="s">
        <v>17</v>
      </c>
      <c r="I19" t="s">
        <v>86</v>
      </c>
      <c r="J19">
        <v>542</v>
      </c>
    </row>
    <row r="20" spans="2:11" ht="15.75" customHeight="1">
      <c r="B20" t="s">
        <v>87</v>
      </c>
      <c r="C20" t="s">
        <v>87</v>
      </c>
      <c r="D20" s="25" t="s">
        <v>18</v>
      </c>
      <c r="E20" t="s">
        <v>34</v>
      </c>
      <c r="G20" s="54" t="s">
        <v>88</v>
      </c>
      <c r="H20" t="s">
        <v>17</v>
      </c>
      <c r="I20" t="s">
        <v>89</v>
      </c>
      <c r="J20">
        <v>535</v>
      </c>
    </row>
    <row r="21" spans="2:11" ht="15.75" customHeight="1">
      <c r="B21" s="60" t="s">
        <v>90</v>
      </c>
      <c r="C21" s="60" t="s">
        <v>90</v>
      </c>
      <c r="D21" s="25" t="s">
        <v>18</v>
      </c>
      <c r="E21" t="s">
        <v>34</v>
      </c>
      <c r="G21" s="53" t="s">
        <v>91</v>
      </c>
      <c r="H21" t="s">
        <v>17</v>
      </c>
      <c r="I21" s="51" t="s">
        <v>92</v>
      </c>
      <c r="J21">
        <v>542</v>
      </c>
    </row>
    <row r="22" spans="2:11" ht="15.75" customHeight="1">
      <c r="B22" t="s">
        <v>93</v>
      </c>
      <c r="C22" t="s">
        <v>93</v>
      </c>
      <c r="D22" s="25" t="s">
        <v>18</v>
      </c>
      <c r="E22" t="s">
        <v>34</v>
      </c>
      <c r="G22" s="53" t="s">
        <v>94</v>
      </c>
      <c r="H22" t="s">
        <v>17</v>
      </c>
      <c r="I22" t="s">
        <v>95</v>
      </c>
      <c r="J22">
        <v>535</v>
      </c>
    </row>
    <row r="23" spans="2:11" ht="15.75" customHeight="1">
      <c r="B23" t="s">
        <v>96</v>
      </c>
      <c r="C23" t="s">
        <v>96</v>
      </c>
      <c r="D23" s="25" t="s">
        <v>18</v>
      </c>
      <c r="E23" t="s">
        <v>34</v>
      </c>
      <c r="G23" s="54" t="s">
        <v>97</v>
      </c>
      <c r="H23" t="s">
        <v>17</v>
      </c>
      <c r="I23" t="s">
        <v>98</v>
      </c>
      <c r="J23">
        <v>535</v>
      </c>
    </row>
    <row r="24" spans="2:11" ht="15.75" customHeight="1">
      <c r="B24" t="s">
        <v>99</v>
      </c>
      <c r="C24" t="s">
        <v>99</v>
      </c>
      <c r="D24" s="25" t="s">
        <v>18</v>
      </c>
      <c r="E24" t="s">
        <v>34</v>
      </c>
      <c r="G24" s="53" t="s">
        <v>100</v>
      </c>
      <c r="H24" t="s">
        <v>17</v>
      </c>
      <c r="I24" t="s">
        <v>101</v>
      </c>
      <c r="J24">
        <v>535</v>
      </c>
    </row>
    <row r="25" spans="2:11" ht="15.75" customHeight="1">
      <c r="B25" t="s">
        <v>102</v>
      </c>
      <c r="C25" t="s">
        <v>102</v>
      </c>
      <c r="D25" s="25" t="s">
        <v>18</v>
      </c>
      <c r="E25" t="s">
        <v>34</v>
      </c>
      <c r="G25" s="53" t="s">
        <v>103</v>
      </c>
      <c r="H25" t="s">
        <v>17</v>
      </c>
      <c r="I25" t="s">
        <v>104</v>
      </c>
      <c r="J25">
        <v>535</v>
      </c>
    </row>
    <row r="27" spans="2:11" ht="15.75" customHeight="1">
      <c r="B27" s="54" t="s">
        <v>71</v>
      </c>
      <c r="H27" t="s">
        <v>17</v>
      </c>
      <c r="I27" t="s">
        <v>105</v>
      </c>
      <c r="J27">
        <v>542</v>
      </c>
    </row>
    <row r="28" spans="2:11" s="57" customFormat="1" ht="18">
      <c r="B28" s="57" t="s">
        <v>106</v>
      </c>
    </row>
    <row r="29" spans="2:11" ht="15.75" customHeight="1">
      <c r="B29" s="25" t="s">
        <v>107</v>
      </c>
      <c r="C29" s="25" t="s">
        <v>107</v>
      </c>
      <c r="D29" s="25" t="s">
        <v>18</v>
      </c>
      <c r="E29" t="s">
        <v>20</v>
      </c>
      <c r="F29" s="25" t="s">
        <v>108</v>
      </c>
      <c r="G29" s="53" t="s">
        <v>109</v>
      </c>
      <c r="H29" t="s">
        <v>62</v>
      </c>
      <c r="J29">
        <v>536</v>
      </c>
    </row>
    <row r="30" spans="2:11" ht="15.75" customHeight="1">
      <c r="B30" s="25" t="s">
        <v>110</v>
      </c>
      <c r="C30" s="25" t="s">
        <v>110</v>
      </c>
      <c r="D30" s="25" t="s">
        <v>18</v>
      </c>
      <c r="E30" t="s">
        <v>34</v>
      </c>
      <c r="F30" t="b">
        <v>1</v>
      </c>
      <c r="G30" s="53" t="s">
        <v>111</v>
      </c>
      <c r="H30" t="s">
        <v>62</v>
      </c>
      <c r="J30">
        <v>536</v>
      </c>
    </row>
    <row r="31" spans="2:11" ht="15.75" customHeight="1">
      <c r="B31" s="25" t="s">
        <v>112</v>
      </c>
      <c r="C31" s="25" t="s">
        <v>112</v>
      </c>
      <c r="D31" s="25" t="s">
        <v>18</v>
      </c>
      <c r="E31" t="s">
        <v>34</v>
      </c>
      <c r="F31" t="b">
        <v>1</v>
      </c>
      <c r="G31" s="53" t="s">
        <v>113</v>
      </c>
      <c r="H31" t="s">
        <v>62</v>
      </c>
      <c r="J31">
        <v>536</v>
      </c>
      <c r="K31" t="s">
        <v>114</v>
      </c>
    </row>
    <row r="32" spans="2:11" ht="15.75" customHeight="1">
      <c r="B32" s="25" t="s">
        <v>115</v>
      </c>
      <c r="C32" s="25" t="s">
        <v>115</v>
      </c>
      <c r="D32" s="25" t="s">
        <v>18</v>
      </c>
      <c r="E32" t="s">
        <v>34</v>
      </c>
      <c r="F32" t="b">
        <v>1</v>
      </c>
      <c r="G32" s="54" t="s">
        <v>116</v>
      </c>
      <c r="H32" t="s">
        <v>117</v>
      </c>
      <c r="J32">
        <v>536</v>
      </c>
    </row>
    <row r="33" spans="2:11" ht="15.75" customHeight="1">
      <c r="B33" s="25" t="s">
        <v>118</v>
      </c>
      <c r="C33" s="25" t="s">
        <v>118</v>
      </c>
      <c r="D33" s="25" t="s">
        <v>18</v>
      </c>
      <c r="E33" t="s">
        <v>20</v>
      </c>
      <c r="F33" s="25" t="s">
        <v>119</v>
      </c>
      <c r="G33" s="54" t="s">
        <v>120</v>
      </c>
      <c r="H33" t="s">
        <v>62</v>
      </c>
      <c r="J33">
        <v>536</v>
      </c>
      <c r="K33" t="s">
        <v>114</v>
      </c>
    </row>
    <row r="34" spans="2:11" ht="15.75" customHeight="1">
      <c r="B34" s="25" t="s">
        <v>121</v>
      </c>
      <c r="C34" s="25" t="s">
        <v>121</v>
      </c>
      <c r="D34" s="25" t="s">
        <v>18</v>
      </c>
      <c r="E34" t="s">
        <v>20</v>
      </c>
      <c r="F34" s="25" t="s">
        <v>122</v>
      </c>
      <c r="G34" s="54" t="s">
        <v>123</v>
      </c>
      <c r="H34" t="s">
        <v>62</v>
      </c>
      <c r="J34">
        <v>536</v>
      </c>
      <c r="K34" t="s">
        <v>114</v>
      </c>
    </row>
    <row r="35" spans="2:11" ht="15.75" customHeight="1">
      <c r="B35" s="25" t="s">
        <v>124</v>
      </c>
      <c r="C35" s="25" t="s">
        <v>124</v>
      </c>
      <c r="D35" s="25" t="s">
        <v>18</v>
      </c>
      <c r="E35" t="s">
        <v>34</v>
      </c>
      <c r="F35" s="25" t="b">
        <v>1</v>
      </c>
      <c r="G35" s="54" t="s">
        <v>125</v>
      </c>
      <c r="H35" t="s">
        <v>117</v>
      </c>
      <c r="J35">
        <v>536</v>
      </c>
    </row>
    <row r="36" spans="2:11" ht="15.75" customHeight="1">
      <c r="B36" s="25" t="s">
        <v>126</v>
      </c>
      <c r="C36" s="25" t="s">
        <v>126</v>
      </c>
      <c r="D36" s="25" t="s">
        <v>18</v>
      </c>
      <c r="E36" t="s">
        <v>34</v>
      </c>
      <c r="F36" s="25" t="b">
        <v>1</v>
      </c>
      <c r="G36" s="54" t="s">
        <v>127</v>
      </c>
      <c r="H36" t="s">
        <v>62</v>
      </c>
      <c r="J36">
        <v>536</v>
      </c>
    </row>
    <row r="37" spans="2:11" ht="15.75" customHeight="1">
      <c r="B37" s="25" t="s">
        <v>128</v>
      </c>
      <c r="C37" s="25" t="s">
        <v>128</v>
      </c>
      <c r="D37" s="25" t="s">
        <v>18</v>
      </c>
      <c r="E37" t="s">
        <v>34</v>
      </c>
      <c r="F37" s="25" t="b">
        <v>1</v>
      </c>
      <c r="G37" s="54" t="s">
        <v>129</v>
      </c>
      <c r="H37" t="s">
        <v>117</v>
      </c>
      <c r="J37">
        <v>536</v>
      </c>
    </row>
    <row r="40" spans="2:11" s="57" customFormat="1" ht="18">
      <c r="B40" s="57" t="s">
        <v>130</v>
      </c>
    </row>
    <row r="41" spans="2:11" ht="15.75" customHeight="1">
      <c r="B41" t="s">
        <v>131</v>
      </c>
      <c r="C41" t="s">
        <v>131</v>
      </c>
      <c r="D41" s="25" t="s">
        <v>18</v>
      </c>
      <c r="E41" t="s">
        <v>34</v>
      </c>
      <c r="F41" s="25" t="b">
        <v>1</v>
      </c>
      <c r="G41" s="53" t="s">
        <v>132</v>
      </c>
      <c r="H41" t="s">
        <v>62</v>
      </c>
      <c r="J41">
        <v>536</v>
      </c>
    </row>
    <row r="42" spans="2:11" ht="15.75" customHeight="1">
      <c r="B42" t="s">
        <v>133</v>
      </c>
      <c r="C42" t="s">
        <v>133</v>
      </c>
      <c r="D42" s="25" t="s">
        <v>18</v>
      </c>
      <c r="E42" t="s">
        <v>34</v>
      </c>
      <c r="F42" s="25" t="b">
        <v>1</v>
      </c>
      <c r="G42" s="53" t="s">
        <v>134</v>
      </c>
      <c r="H42" t="s">
        <v>62</v>
      </c>
      <c r="J42">
        <v>536</v>
      </c>
    </row>
    <row r="43" spans="2:11" ht="15.75" customHeight="1">
      <c r="B43" s="52"/>
    </row>
    <row r="44" spans="2:11" s="57" customFormat="1" ht="15.75" customHeight="1">
      <c r="B44" s="57" t="s">
        <v>135</v>
      </c>
    </row>
    <row r="45" spans="2:11" ht="15.75" customHeight="1">
      <c r="B45" s="25" t="s">
        <v>136</v>
      </c>
      <c r="C45" s="25" t="s">
        <v>136</v>
      </c>
      <c r="D45" s="25" t="s">
        <v>18</v>
      </c>
      <c r="E45" t="s">
        <v>34</v>
      </c>
      <c r="F45" s="25" t="b">
        <v>1</v>
      </c>
      <c r="G45" s="53" t="s">
        <v>137</v>
      </c>
      <c r="H45" t="s">
        <v>62</v>
      </c>
      <c r="J45">
        <v>536</v>
      </c>
    </row>
    <row r="46" spans="2:11" ht="15.75" customHeight="1">
      <c r="B46" s="25" t="s">
        <v>138</v>
      </c>
      <c r="C46" s="25" t="s">
        <v>138</v>
      </c>
      <c r="D46" s="25" t="s">
        <v>18</v>
      </c>
      <c r="E46" t="s">
        <v>34</v>
      </c>
      <c r="F46" s="25" t="b">
        <v>1</v>
      </c>
      <c r="G46" s="53" t="s">
        <v>139</v>
      </c>
      <c r="H46" t="s">
        <v>62</v>
      </c>
      <c r="J46">
        <v>536</v>
      </c>
    </row>
    <row r="47" spans="2:11" ht="15.75" customHeight="1">
      <c r="B47" s="25" t="s">
        <v>140</v>
      </c>
      <c r="C47" s="25" t="s">
        <v>140</v>
      </c>
      <c r="D47" s="25" t="s">
        <v>18</v>
      </c>
      <c r="E47" t="s">
        <v>34</v>
      </c>
      <c r="F47" s="25" t="b">
        <v>1</v>
      </c>
      <c r="G47" s="53" t="s">
        <v>141</v>
      </c>
      <c r="H47" t="s">
        <v>62</v>
      </c>
      <c r="J47">
        <v>536</v>
      </c>
    </row>
    <row r="48" spans="2:11" ht="15.75" customHeight="1">
      <c r="B48" s="25" t="s">
        <v>142</v>
      </c>
      <c r="C48" s="25" t="s">
        <v>143</v>
      </c>
      <c r="D48" s="25" t="s">
        <v>18</v>
      </c>
      <c r="E48" t="s">
        <v>34</v>
      </c>
      <c r="F48" s="25" t="b">
        <v>1</v>
      </c>
      <c r="G48" s="53" t="s">
        <v>144</v>
      </c>
      <c r="H48" t="s">
        <v>62</v>
      </c>
      <c r="J48">
        <v>536</v>
      </c>
    </row>
    <row r="49" spans="2:10" ht="15.75" customHeight="1">
      <c r="B49" s="53"/>
    </row>
    <row r="50" spans="2:10" s="57" customFormat="1" ht="15.75" customHeight="1">
      <c r="B50" s="57" t="s">
        <v>24</v>
      </c>
    </row>
    <row r="51" spans="2:10" ht="15.75" customHeight="1">
      <c r="B51" s="25" t="s">
        <v>145</v>
      </c>
      <c r="C51" s="25" t="s">
        <v>145</v>
      </c>
      <c r="D51" s="25" t="s">
        <v>18</v>
      </c>
      <c r="E51" t="s">
        <v>34</v>
      </c>
      <c r="F51" s="25" t="b">
        <v>1</v>
      </c>
      <c r="G51" s="53" t="s">
        <v>146</v>
      </c>
      <c r="H51" t="s">
        <v>17</v>
      </c>
      <c r="I51" t="s">
        <v>147</v>
      </c>
      <c r="J51">
        <v>542</v>
      </c>
    </row>
    <row r="52" spans="2:10" ht="15.75" customHeight="1">
      <c r="B52" s="25" t="s">
        <v>25</v>
      </c>
      <c r="C52" s="25" t="s">
        <v>25</v>
      </c>
      <c r="D52" s="25" t="s">
        <v>18</v>
      </c>
      <c r="E52" t="s">
        <v>20</v>
      </c>
      <c r="F52" s="25" t="s">
        <v>148</v>
      </c>
      <c r="G52" s="53" t="s">
        <v>149</v>
      </c>
      <c r="H52" t="s">
        <v>17</v>
      </c>
      <c r="I52" t="s">
        <v>150</v>
      </c>
      <c r="J52">
        <v>542</v>
      </c>
    </row>
    <row r="53" spans="2:10" ht="15.75" customHeight="1">
      <c r="B53" s="25" t="s">
        <v>151</v>
      </c>
      <c r="C53" s="25" t="s">
        <v>151</v>
      </c>
      <c r="D53" s="25" t="s">
        <v>18</v>
      </c>
      <c r="E53" t="s">
        <v>34</v>
      </c>
      <c r="F53" s="25" t="b">
        <v>1</v>
      </c>
      <c r="G53" s="53" t="s">
        <v>152</v>
      </c>
      <c r="H53" t="s">
        <v>153</v>
      </c>
    </row>
    <row r="54" spans="2:10" ht="15.75" customHeight="1">
      <c r="B54" s="25" t="s">
        <v>154</v>
      </c>
      <c r="C54" s="25" t="s">
        <v>154</v>
      </c>
      <c r="D54" s="25" t="s">
        <v>18</v>
      </c>
      <c r="E54" t="s">
        <v>34</v>
      </c>
      <c r="F54" s="25" t="b">
        <v>1</v>
      </c>
      <c r="G54" s="53" t="s">
        <v>155</v>
      </c>
      <c r="H54" t="s">
        <v>62</v>
      </c>
      <c r="J54">
        <v>542</v>
      </c>
    </row>
    <row r="55" spans="2:10" ht="15.75" customHeight="1">
      <c r="B55" s="25" t="s">
        <v>156</v>
      </c>
      <c r="C55" s="25" t="s">
        <v>156</v>
      </c>
      <c r="D55" s="25" t="s">
        <v>18</v>
      </c>
      <c r="E55" t="s">
        <v>20</v>
      </c>
      <c r="F55" s="25" t="s">
        <v>157</v>
      </c>
      <c r="G55" s="53" t="s">
        <v>158</v>
      </c>
      <c r="H55" t="s">
        <v>62</v>
      </c>
      <c r="J55">
        <v>542</v>
      </c>
    </row>
    <row r="56" spans="2:10" ht="15.75" customHeight="1">
      <c r="B56" s="25" t="s">
        <v>159</v>
      </c>
      <c r="C56" s="25" t="s">
        <v>159</v>
      </c>
      <c r="D56" s="25" t="s">
        <v>18</v>
      </c>
      <c r="E56" t="s">
        <v>34</v>
      </c>
      <c r="F56" s="25" t="b">
        <v>1</v>
      </c>
      <c r="G56" s="53" t="s">
        <v>160</v>
      </c>
      <c r="H56" t="s">
        <v>17</v>
      </c>
      <c r="I56" t="s">
        <v>161</v>
      </c>
      <c r="J56">
        <v>542</v>
      </c>
    </row>
    <row r="57" spans="2:10" ht="15.75" customHeight="1">
      <c r="B57" s="25" t="s">
        <v>162</v>
      </c>
      <c r="C57" s="25" t="s">
        <v>162</v>
      </c>
      <c r="D57" s="25" t="s">
        <v>18</v>
      </c>
      <c r="E57" t="s">
        <v>34</v>
      </c>
      <c r="F57" s="25" t="b">
        <v>1</v>
      </c>
      <c r="G57" s="53" t="s">
        <v>163</v>
      </c>
      <c r="H57" t="s">
        <v>17</v>
      </c>
      <c r="I57" t="s">
        <v>164</v>
      </c>
      <c r="J57">
        <v>542</v>
      </c>
    </row>
    <row r="58" spans="2:10" ht="15.75" customHeight="1">
      <c r="B58" s="25" t="s">
        <v>165</v>
      </c>
      <c r="C58" s="25" t="s">
        <v>165</v>
      </c>
      <c r="D58" s="25" t="s">
        <v>18</v>
      </c>
      <c r="E58" t="s">
        <v>20</v>
      </c>
      <c r="F58" s="25" t="s">
        <v>166</v>
      </c>
      <c r="G58" s="53" t="s">
        <v>167</v>
      </c>
      <c r="H58" t="s">
        <v>62</v>
      </c>
      <c r="J58">
        <v>542</v>
      </c>
    </row>
    <row r="59" spans="2:10" ht="15.75" customHeight="1">
      <c r="B59" s="25" t="s">
        <v>168</v>
      </c>
      <c r="C59" s="25" t="s">
        <v>168</v>
      </c>
      <c r="D59" s="25" t="s">
        <v>18</v>
      </c>
      <c r="E59" t="s">
        <v>20</v>
      </c>
      <c r="F59" s="25" t="s">
        <v>169</v>
      </c>
      <c r="G59" s="53" t="s">
        <v>170</v>
      </c>
      <c r="H59" t="s">
        <v>17</v>
      </c>
      <c r="I59" t="s">
        <v>150</v>
      </c>
      <c r="J59">
        <v>542</v>
      </c>
    </row>
    <row r="60" spans="2:10" ht="15.75" customHeight="1">
      <c r="B60" s="54"/>
      <c r="J60">
        <v>542</v>
      </c>
    </row>
    <row r="61" spans="2:10" s="57" customFormat="1" ht="18">
      <c r="B61" s="57" t="s">
        <v>31</v>
      </c>
    </row>
    <row r="62" spans="2:10" ht="15.75" customHeight="1">
      <c r="B62" s="25" t="s">
        <v>171</v>
      </c>
      <c r="C62" s="25" t="s">
        <v>171</v>
      </c>
      <c r="D62" s="25" t="s">
        <v>18</v>
      </c>
      <c r="E62" t="s">
        <v>20</v>
      </c>
      <c r="F62" s="25" t="s">
        <v>172</v>
      </c>
      <c r="G62" s="53" t="s">
        <v>173</v>
      </c>
      <c r="H62" t="s">
        <v>62</v>
      </c>
      <c r="J62">
        <v>545</v>
      </c>
    </row>
    <row r="63" spans="2:10" ht="15.75" customHeight="1">
      <c r="B63" s="25" t="s">
        <v>174</v>
      </c>
      <c r="C63" s="25" t="s">
        <v>174</v>
      </c>
      <c r="D63" s="25" t="s">
        <v>18</v>
      </c>
      <c r="E63" t="s">
        <v>20</v>
      </c>
      <c r="F63" s="25" t="s">
        <v>175</v>
      </c>
      <c r="G63" s="53" t="s">
        <v>176</v>
      </c>
      <c r="H63" t="s">
        <v>62</v>
      </c>
      <c r="J63">
        <v>545</v>
      </c>
    </row>
    <row r="64" spans="2:10" ht="15.75" customHeight="1">
      <c r="B64" s="25" t="s">
        <v>177</v>
      </c>
      <c r="C64" s="25" t="s">
        <v>177</v>
      </c>
      <c r="D64" s="25" t="s">
        <v>18</v>
      </c>
      <c r="E64" t="s">
        <v>20</v>
      </c>
      <c r="F64" s="25" t="s">
        <v>178</v>
      </c>
      <c r="G64" s="53" t="s">
        <v>179</v>
      </c>
      <c r="H64" t="s">
        <v>62</v>
      </c>
      <c r="J64">
        <v>545</v>
      </c>
    </row>
    <row r="65" spans="2:10" ht="15.75" customHeight="1">
      <c r="B65" s="25" t="s">
        <v>180</v>
      </c>
      <c r="C65" s="25" t="s">
        <v>180</v>
      </c>
      <c r="D65" s="25" t="s">
        <v>18</v>
      </c>
      <c r="E65" t="s">
        <v>34</v>
      </c>
      <c r="F65" s="25" t="b">
        <v>1</v>
      </c>
      <c r="G65" s="53" t="s">
        <v>181</v>
      </c>
      <c r="H65" t="s">
        <v>17</v>
      </c>
      <c r="I65" s="51" t="s">
        <v>182</v>
      </c>
      <c r="J65">
        <v>545</v>
      </c>
    </row>
    <row r="66" spans="2:10" ht="15.75" customHeight="1">
      <c r="B66" s="25" t="s">
        <v>183</v>
      </c>
      <c r="C66" s="25" t="s">
        <v>183</v>
      </c>
      <c r="D66" s="25" t="s">
        <v>18</v>
      </c>
      <c r="E66" t="s">
        <v>20</v>
      </c>
      <c r="F66" s="25" t="s">
        <v>184</v>
      </c>
      <c r="G66" s="55" t="s">
        <v>185</v>
      </c>
      <c r="H66" t="s">
        <v>62</v>
      </c>
      <c r="J66">
        <v>545</v>
      </c>
    </row>
    <row r="67" spans="2:10" ht="15.75" customHeight="1">
      <c r="B67" s="25" t="s">
        <v>186</v>
      </c>
      <c r="C67" s="25" t="s">
        <v>186</v>
      </c>
      <c r="D67" s="25" t="s">
        <v>18</v>
      </c>
      <c r="E67" t="s">
        <v>34</v>
      </c>
      <c r="F67" s="25" t="b">
        <v>1</v>
      </c>
      <c r="G67" s="53" t="s">
        <v>187</v>
      </c>
      <c r="H67" t="s">
        <v>62</v>
      </c>
      <c r="J67">
        <v>545</v>
      </c>
    </row>
    <row r="68" spans="2:10" ht="15.75" customHeight="1">
      <c r="B68" s="25" t="s">
        <v>188</v>
      </c>
      <c r="C68" s="25" t="s">
        <v>188</v>
      </c>
      <c r="D68" s="25" t="s">
        <v>18</v>
      </c>
      <c r="E68" t="s">
        <v>34</v>
      </c>
      <c r="F68" s="25" t="b">
        <v>1</v>
      </c>
      <c r="G68" s="53" t="s">
        <v>189</v>
      </c>
      <c r="H68" t="s">
        <v>62</v>
      </c>
      <c r="J68">
        <v>545</v>
      </c>
    </row>
    <row r="69" spans="2:10" ht="15.75" customHeight="1">
      <c r="B69" s="25" t="s">
        <v>190</v>
      </c>
      <c r="C69" s="25" t="s">
        <v>190</v>
      </c>
      <c r="D69" s="25" t="s">
        <v>18</v>
      </c>
      <c r="E69" t="s">
        <v>34</v>
      </c>
      <c r="F69" s="25" t="b">
        <v>1</v>
      </c>
      <c r="G69" s="53" t="s">
        <v>191</v>
      </c>
      <c r="H69" t="s">
        <v>62</v>
      </c>
      <c r="J69">
        <v>545</v>
      </c>
    </row>
    <row r="70" spans="2:10" ht="15.75" customHeight="1">
      <c r="B70" s="25" t="s">
        <v>192</v>
      </c>
      <c r="C70" s="25" t="s">
        <v>192</v>
      </c>
      <c r="D70" s="25" t="s">
        <v>18</v>
      </c>
      <c r="E70" t="s">
        <v>34</v>
      </c>
      <c r="F70" s="25" t="b">
        <v>1</v>
      </c>
      <c r="G70" s="53" t="s">
        <v>193</v>
      </c>
      <c r="H70" t="s">
        <v>153</v>
      </c>
    </row>
    <row r="71" spans="2:10" ht="15.75" customHeight="1">
      <c r="B71" s="54"/>
    </row>
    <row r="72" spans="2:10" s="57" customFormat="1" ht="18">
      <c r="B72" s="57" t="s">
        <v>194</v>
      </c>
    </row>
    <row r="73" spans="2:10" ht="15.75" customHeight="1">
      <c r="B73" s="25" t="s">
        <v>195</v>
      </c>
      <c r="C73" s="25" t="s">
        <v>195</v>
      </c>
      <c r="D73" s="25" t="s">
        <v>18</v>
      </c>
      <c r="E73" t="s">
        <v>34</v>
      </c>
      <c r="F73" s="25" t="b">
        <v>1</v>
      </c>
      <c r="G73" s="53" t="s">
        <v>196</v>
      </c>
      <c r="H73" t="s">
        <v>117</v>
      </c>
      <c r="J73">
        <v>545</v>
      </c>
    </row>
    <row r="74" spans="2:10" ht="15.75" customHeight="1">
      <c r="B74" s="25" t="s">
        <v>197</v>
      </c>
      <c r="C74" s="25" t="s">
        <v>197</v>
      </c>
      <c r="D74" s="25" t="s">
        <v>18</v>
      </c>
      <c r="E74" t="s">
        <v>34</v>
      </c>
      <c r="F74" s="25" t="b">
        <v>1</v>
      </c>
      <c r="G74" s="53" t="s">
        <v>198</v>
      </c>
      <c r="H74" t="s">
        <v>62</v>
      </c>
      <c r="J74">
        <v>545</v>
      </c>
    </row>
    <row r="75" spans="2:10" ht="15.75" customHeight="1">
      <c r="B75" s="25" t="s">
        <v>199</v>
      </c>
      <c r="C75" s="25" t="s">
        <v>199</v>
      </c>
      <c r="D75" s="25" t="s">
        <v>18</v>
      </c>
      <c r="E75" t="s">
        <v>34</v>
      </c>
      <c r="F75" s="25" t="b">
        <v>1</v>
      </c>
      <c r="G75" s="53" t="s">
        <v>200</v>
      </c>
      <c r="H75" t="s">
        <v>62</v>
      </c>
      <c r="J75">
        <v>545</v>
      </c>
    </row>
    <row r="76" spans="2:10" ht="15.75" customHeight="1">
      <c r="B76" s="25" t="s">
        <v>201</v>
      </c>
      <c r="C76" s="25" t="s">
        <v>201</v>
      </c>
      <c r="D76" s="25" t="s">
        <v>18</v>
      </c>
      <c r="E76" t="s">
        <v>34</v>
      </c>
      <c r="F76" s="25" t="b">
        <v>1</v>
      </c>
      <c r="G76" s="53" t="s">
        <v>202</v>
      </c>
      <c r="H76" t="s">
        <v>117</v>
      </c>
      <c r="J76">
        <v>545</v>
      </c>
    </row>
    <row r="77" spans="2:10" ht="15.75" customHeight="1">
      <c r="B77" s="25" t="s">
        <v>203</v>
      </c>
      <c r="C77" s="25" t="s">
        <v>203</v>
      </c>
      <c r="D77" s="25" t="s">
        <v>18</v>
      </c>
      <c r="E77" t="s">
        <v>34</v>
      </c>
      <c r="F77" s="25" t="b">
        <v>1</v>
      </c>
      <c r="G77" s="53" t="s">
        <v>204</v>
      </c>
      <c r="H77" t="s">
        <v>62</v>
      </c>
      <c r="J77">
        <v>545</v>
      </c>
    </row>
    <row r="78" spans="2:10" ht="15.75" customHeight="1">
      <c r="B78" s="25" t="s">
        <v>205</v>
      </c>
      <c r="C78" s="25" t="s">
        <v>205</v>
      </c>
      <c r="D78" s="25" t="s">
        <v>18</v>
      </c>
      <c r="E78" t="s">
        <v>34</v>
      </c>
      <c r="F78" s="25" t="b">
        <v>1</v>
      </c>
      <c r="G78" s="53" t="s">
        <v>206</v>
      </c>
      <c r="H78" t="s">
        <v>17</v>
      </c>
      <c r="I78" s="51" t="s">
        <v>207</v>
      </c>
      <c r="J78">
        <v>545</v>
      </c>
    </row>
    <row r="79" spans="2:10" ht="15.75" customHeight="1">
      <c r="B79" s="25" t="s">
        <v>208</v>
      </c>
      <c r="C79" s="25" t="s">
        <v>208</v>
      </c>
      <c r="D79" s="25" t="s">
        <v>18</v>
      </c>
      <c r="E79" t="s">
        <v>34</v>
      </c>
      <c r="F79" s="25" t="b">
        <v>1</v>
      </c>
      <c r="G79" s="53" t="s">
        <v>209</v>
      </c>
      <c r="H79" t="s">
        <v>17</v>
      </c>
      <c r="I79" t="s">
        <v>210</v>
      </c>
      <c r="J79">
        <v>545</v>
      </c>
    </row>
    <row r="80" spans="2:10" ht="15.75" customHeight="1">
      <c r="B80" s="25" t="s">
        <v>211</v>
      </c>
      <c r="C80" s="25" t="s">
        <v>211</v>
      </c>
      <c r="D80" s="25" t="s">
        <v>18</v>
      </c>
      <c r="E80" t="s">
        <v>34</v>
      </c>
      <c r="F80" s="25" t="b">
        <v>1</v>
      </c>
      <c r="G80" s="53" t="s">
        <v>212</v>
      </c>
      <c r="H80" t="s">
        <v>62</v>
      </c>
      <c r="J80">
        <v>545</v>
      </c>
    </row>
    <row r="81" spans="2:11" ht="15.75" customHeight="1">
      <c r="B81" s="25" t="s">
        <v>213</v>
      </c>
      <c r="C81" s="25" t="s">
        <v>213</v>
      </c>
      <c r="D81" s="25" t="s">
        <v>18</v>
      </c>
      <c r="E81" t="s">
        <v>34</v>
      </c>
      <c r="F81" s="25" t="b">
        <v>1</v>
      </c>
      <c r="G81" s="53" t="s">
        <v>214</v>
      </c>
      <c r="H81" t="s">
        <v>62</v>
      </c>
      <c r="J81">
        <v>545</v>
      </c>
    </row>
    <row r="82" spans="2:11" ht="15.75" customHeight="1">
      <c r="B82" s="25" t="s">
        <v>197</v>
      </c>
      <c r="C82" s="25" t="s">
        <v>197</v>
      </c>
      <c r="D82" s="25" t="s">
        <v>18</v>
      </c>
      <c r="E82" t="s">
        <v>34</v>
      </c>
      <c r="F82" s="25" t="b">
        <v>1</v>
      </c>
      <c r="G82" s="53" t="s">
        <v>198</v>
      </c>
      <c r="H82" t="s">
        <v>62</v>
      </c>
      <c r="J82">
        <v>545</v>
      </c>
    </row>
    <row r="83" spans="2:11" ht="15.75" customHeight="1">
      <c r="B83" s="25" t="s">
        <v>215</v>
      </c>
      <c r="C83" s="25" t="s">
        <v>215</v>
      </c>
      <c r="D83" s="25" t="s">
        <v>18</v>
      </c>
      <c r="E83" t="s">
        <v>34</v>
      </c>
      <c r="F83" s="25" t="b">
        <v>1</v>
      </c>
      <c r="G83" s="53" t="s">
        <v>216</v>
      </c>
      <c r="H83" t="s">
        <v>62</v>
      </c>
      <c r="J83">
        <v>545</v>
      </c>
    </row>
    <row r="84" spans="2:11" ht="15.75" customHeight="1">
      <c r="B84" s="25" t="s">
        <v>217</v>
      </c>
      <c r="C84" s="25" t="s">
        <v>217</v>
      </c>
      <c r="D84" s="25" t="s">
        <v>18</v>
      </c>
      <c r="E84" t="s">
        <v>34</v>
      </c>
      <c r="F84" s="25" t="b">
        <v>1</v>
      </c>
      <c r="G84" s="53" t="s">
        <v>218</v>
      </c>
      <c r="H84" t="s">
        <v>62</v>
      </c>
      <c r="J84">
        <v>545</v>
      </c>
    </row>
    <row r="86" spans="2:11" s="57" customFormat="1" ht="18">
      <c r="B86" s="57" t="s">
        <v>32</v>
      </c>
    </row>
    <row r="87" spans="2:11" ht="15.75" customHeight="1">
      <c r="B87" s="54" t="s">
        <v>219</v>
      </c>
      <c r="C87" s="54" t="s">
        <v>219</v>
      </c>
      <c r="D87" s="25" t="s">
        <v>18</v>
      </c>
      <c r="E87" t="s">
        <v>34</v>
      </c>
      <c r="F87" s="25" t="b">
        <v>1</v>
      </c>
      <c r="H87" t="s">
        <v>62</v>
      </c>
      <c r="J87">
        <v>545</v>
      </c>
    </row>
    <row r="88" spans="2:11" ht="15.75" customHeight="1">
      <c r="B88" s="54" t="s">
        <v>220</v>
      </c>
      <c r="C88" s="54" t="s">
        <v>220</v>
      </c>
      <c r="D88" s="25" t="s">
        <v>18</v>
      </c>
      <c r="E88" t="s">
        <v>34</v>
      </c>
      <c r="F88" s="25" t="b">
        <v>1</v>
      </c>
      <c r="H88" t="s">
        <v>153</v>
      </c>
      <c r="J88">
        <v>545</v>
      </c>
    </row>
    <row r="89" spans="2:11" ht="15.75" customHeight="1">
      <c r="B89" s="54" t="s">
        <v>221</v>
      </c>
      <c r="C89" s="54" t="s">
        <v>221</v>
      </c>
      <c r="D89" s="25" t="s">
        <v>18</v>
      </c>
      <c r="E89" t="s">
        <v>34</v>
      </c>
      <c r="F89" s="25" t="b">
        <v>1</v>
      </c>
      <c r="H89" t="s">
        <v>17</v>
      </c>
      <c r="I89" s="51" t="s">
        <v>222</v>
      </c>
      <c r="J89">
        <v>545</v>
      </c>
    </row>
    <row r="90" spans="2:11" ht="15.75" customHeight="1">
      <c r="B90" s="54" t="s">
        <v>223</v>
      </c>
      <c r="C90" s="54" t="s">
        <v>223</v>
      </c>
      <c r="D90" s="25" t="s">
        <v>18</v>
      </c>
      <c r="E90" t="s">
        <v>34</v>
      </c>
      <c r="F90" s="25" t="b">
        <v>1</v>
      </c>
      <c r="H90" t="s">
        <v>62</v>
      </c>
      <c r="J90">
        <v>545</v>
      </c>
    </row>
    <row r="91" spans="2:11" ht="15.75" customHeight="1">
      <c r="B91" s="54" t="s">
        <v>197</v>
      </c>
      <c r="C91" s="54" t="s">
        <v>197</v>
      </c>
      <c r="D91" s="25" t="s">
        <v>18</v>
      </c>
      <c r="E91" t="s">
        <v>34</v>
      </c>
      <c r="F91" s="25" t="b">
        <v>1</v>
      </c>
      <c r="H91" t="s">
        <v>62</v>
      </c>
      <c r="J91">
        <v>545</v>
      </c>
    </row>
    <row r="92" spans="2:11" ht="15.75" customHeight="1">
      <c r="B92" s="25" t="s">
        <v>186</v>
      </c>
      <c r="C92" s="25" t="s">
        <v>186</v>
      </c>
      <c r="D92" s="25" t="s">
        <v>18</v>
      </c>
      <c r="E92" t="s">
        <v>34</v>
      </c>
      <c r="F92" s="25" t="b">
        <v>1</v>
      </c>
      <c r="G92" s="53" t="s">
        <v>187</v>
      </c>
      <c r="H92" t="s">
        <v>62</v>
      </c>
      <c r="J92">
        <v>545</v>
      </c>
      <c r="K92" t="s">
        <v>224</v>
      </c>
    </row>
    <row r="93" spans="2:11" ht="15.75" customHeight="1">
      <c r="B93" s="54" t="s">
        <v>225</v>
      </c>
      <c r="C93" s="54" t="s">
        <v>225</v>
      </c>
      <c r="D93" s="25" t="s">
        <v>18</v>
      </c>
      <c r="E93" t="s">
        <v>34</v>
      </c>
      <c r="F93" s="25" t="b">
        <v>1</v>
      </c>
      <c r="H93" t="s">
        <v>62</v>
      </c>
      <c r="J93">
        <v>545</v>
      </c>
    </row>
    <row r="94" spans="2:11" ht="15.75" customHeight="1">
      <c r="B94" s="54"/>
      <c r="C94" s="54"/>
      <c r="D94" s="25"/>
      <c r="F94" s="25"/>
    </row>
    <row r="95" spans="2:11" ht="15.75" customHeight="1">
      <c r="B95" s="54" t="s">
        <v>226</v>
      </c>
      <c r="H95" t="s">
        <v>17</v>
      </c>
      <c r="I95" s="54" t="s">
        <v>227</v>
      </c>
      <c r="J95">
        <v>545</v>
      </c>
    </row>
    <row r="96" spans="2:11" ht="15.75" customHeight="1">
      <c r="B96" s="54" t="s">
        <v>228</v>
      </c>
      <c r="H96" t="s">
        <v>17</v>
      </c>
      <c r="I96" s="54" t="s">
        <v>229</v>
      </c>
      <c r="J96">
        <v>545</v>
      </c>
    </row>
    <row r="97" spans="2:10" s="57" customFormat="1" ht="18">
      <c r="B97" s="57" t="s">
        <v>230</v>
      </c>
    </row>
    <row r="98" spans="2:10" ht="15.75" customHeight="1">
      <c r="B98" s="54" t="s">
        <v>231</v>
      </c>
      <c r="C98" s="54" t="s">
        <v>231</v>
      </c>
      <c r="D98" s="25" t="s">
        <v>18</v>
      </c>
      <c r="E98" t="s">
        <v>34</v>
      </c>
      <c r="F98" s="25" t="b">
        <v>1</v>
      </c>
      <c r="G98" s="53" t="s">
        <v>232</v>
      </c>
      <c r="H98" t="s">
        <v>17</v>
      </c>
      <c r="I98" s="51" t="s">
        <v>233</v>
      </c>
      <c r="J98">
        <v>545</v>
      </c>
    </row>
    <row r="99" spans="2:10" ht="15.75" customHeight="1">
      <c r="B99" s="54" t="s">
        <v>234</v>
      </c>
      <c r="C99" s="54" t="s">
        <v>234</v>
      </c>
      <c r="D99" s="25" t="s">
        <v>18</v>
      </c>
      <c r="E99" t="s">
        <v>34</v>
      </c>
      <c r="F99" s="25" t="b">
        <v>1</v>
      </c>
      <c r="G99" s="53" t="s">
        <v>235</v>
      </c>
      <c r="H99" t="s">
        <v>17</v>
      </c>
      <c r="I99" s="51" t="s">
        <v>233</v>
      </c>
      <c r="J99">
        <v>545</v>
      </c>
    </row>
    <row r="100" spans="2:10" ht="15.75" customHeight="1">
      <c r="B100" s="54" t="s">
        <v>236</v>
      </c>
      <c r="C100" s="54" t="s">
        <v>236</v>
      </c>
      <c r="D100" s="25" t="s">
        <v>18</v>
      </c>
      <c r="E100" t="s">
        <v>34</v>
      </c>
      <c r="F100" s="25" t="b">
        <v>1</v>
      </c>
      <c r="G100" s="53" t="s">
        <v>237</v>
      </c>
      <c r="H100" t="s">
        <v>62</v>
      </c>
      <c r="J100">
        <v>545</v>
      </c>
    </row>
    <row r="101" spans="2:10" ht="15.75" customHeight="1">
      <c r="B101" s="54" t="s">
        <v>238</v>
      </c>
      <c r="C101" s="54" t="s">
        <v>238</v>
      </c>
      <c r="D101" s="25" t="s">
        <v>18</v>
      </c>
      <c r="E101" t="s">
        <v>34</v>
      </c>
      <c r="F101" s="25" t="b">
        <v>1</v>
      </c>
      <c r="G101" s="53" t="s">
        <v>239</v>
      </c>
      <c r="H101" t="s">
        <v>62</v>
      </c>
      <c r="J101">
        <v>545</v>
      </c>
    </row>
    <row r="102" spans="2:10" ht="15.75" customHeight="1">
      <c r="B102" s="54"/>
    </row>
    <row r="103" spans="2:10" s="57" customFormat="1" ht="18">
      <c r="B103" s="57" t="s">
        <v>240</v>
      </c>
    </row>
    <row r="104" spans="2:10" ht="15.75" customHeight="1">
      <c r="B104" s="54" t="s">
        <v>241</v>
      </c>
      <c r="C104" s="54" t="s">
        <v>241</v>
      </c>
      <c r="D104" s="25" t="s">
        <v>18</v>
      </c>
      <c r="E104" t="s">
        <v>34</v>
      </c>
      <c r="F104" s="25" t="b">
        <v>1</v>
      </c>
      <c r="G104" s="53" t="s">
        <v>242</v>
      </c>
      <c r="H104" t="s">
        <v>62</v>
      </c>
      <c r="J104">
        <v>545</v>
      </c>
    </row>
    <row r="105" spans="2:10" ht="15.75" customHeight="1">
      <c r="B105" s="54" t="s">
        <v>243</v>
      </c>
      <c r="C105" s="54" t="s">
        <v>243</v>
      </c>
      <c r="D105" s="25" t="s">
        <v>18</v>
      </c>
      <c r="E105" t="s">
        <v>34</v>
      </c>
      <c r="F105" s="25" t="b">
        <v>1</v>
      </c>
      <c r="G105" s="53" t="s">
        <v>244</v>
      </c>
      <c r="H105" t="s">
        <v>62</v>
      </c>
      <c r="J105">
        <v>545</v>
      </c>
    </row>
    <row r="106" spans="2:10" ht="15.75" customHeight="1">
      <c r="B106" s="54" t="s">
        <v>245</v>
      </c>
      <c r="C106" s="54" t="s">
        <v>245</v>
      </c>
      <c r="D106" s="25" t="s">
        <v>18</v>
      </c>
      <c r="E106" t="s">
        <v>34</v>
      </c>
      <c r="F106" s="25" t="b">
        <v>1</v>
      </c>
      <c r="G106" s="53" t="s">
        <v>246</v>
      </c>
      <c r="H106" t="s">
        <v>62</v>
      </c>
      <c r="J106">
        <v>545</v>
      </c>
    </row>
    <row r="107" spans="2:10" ht="15.75" customHeight="1">
      <c r="B107" s="54"/>
    </row>
    <row r="108" spans="2:10" s="57" customFormat="1" ht="18">
      <c r="B108" s="57" t="s">
        <v>247</v>
      </c>
    </row>
    <row r="109" spans="2:10" ht="15.75" customHeight="1">
      <c r="B109" s="54" t="s">
        <v>248</v>
      </c>
      <c r="C109" s="54" t="s">
        <v>248</v>
      </c>
      <c r="D109" s="25" t="s">
        <v>18</v>
      </c>
      <c r="E109" t="s">
        <v>34</v>
      </c>
      <c r="G109" s="54" t="s">
        <v>249</v>
      </c>
      <c r="J109">
        <v>545</v>
      </c>
    </row>
    <row r="110" spans="2:10" ht="15.75" customHeight="1">
      <c r="B110" s="54" t="s">
        <v>250</v>
      </c>
      <c r="C110" s="54" t="s">
        <v>250</v>
      </c>
      <c r="D110" s="25" t="s">
        <v>18</v>
      </c>
      <c r="E110" t="s">
        <v>34</v>
      </c>
      <c r="G110" s="53" t="s">
        <v>251</v>
      </c>
      <c r="H110" t="s">
        <v>17</v>
      </c>
      <c r="I110" s="51" t="s">
        <v>252</v>
      </c>
      <c r="J110">
        <v>545</v>
      </c>
    </row>
    <row r="111" spans="2:10" ht="15.75" customHeight="1">
      <c r="B111" s="54" t="s">
        <v>253</v>
      </c>
      <c r="C111" s="54" t="s">
        <v>253</v>
      </c>
      <c r="D111" s="25" t="s">
        <v>18</v>
      </c>
      <c r="E111" t="s">
        <v>34</v>
      </c>
      <c r="G111" s="53" t="s">
        <v>254</v>
      </c>
      <c r="H111" t="s">
        <v>17</v>
      </c>
      <c r="I111" s="51" t="s">
        <v>255</v>
      </c>
      <c r="J111">
        <v>545</v>
      </c>
    </row>
    <row r="112" spans="2:10" ht="15.75" customHeight="1">
      <c r="B112" s="54" t="s">
        <v>256</v>
      </c>
      <c r="C112" s="54" t="s">
        <v>256</v>
      </c>
      <c r="D112" s="25" t="s">
        <v>18</v>
      </c>
      <c r="E112" t="s">
        <v>34</v>
      </c>
      <c r="G112" s="53" t="s">
        <v>257</v>
      </c>
      <c r="H112" t="s">
        <v>17</v>
      </c>
      <c r="I112" s="51" t="s">
        <v>258</v>
      </c>
      <c r="J112">
        <v>545</v>
      </c>
    </row>
    <row r="113" spans="2:10" ht="15.75" customHeight="1">
      <c r="B113" s="54" t="s">
        <v>259</v>
      </c>
      <c r="C113" s="54" t="s">
        <v>259</v>
      </c>
      <c r="D113" s="25" t="s">
        <v>18</v>
      </c>
      <c r="E113" t="s">
        <v>34</v>
      </c>
      <c r="G113" s="53" t="s">
        <v>260</v>
      </c>
      <c r="H113" t="s">
        <v>17</v>
      </c>
      <c r="I113" s="51" t="s">
        <v>261</v>
      </c>
      <c r="J113">
        <v>545</v>
      </c>
    </row>
    <row r="114" spans="2:10" ht="15.75" customHeight="1">
      <c r="B114" s="54" t="s">
        <v>262</v>
      </c>
      <c r="C114" s="54" t="s">
        <v>262</v>
      </c>
      <c r="D114" s="25" t="s">
        <v>18</v>
      </c>
      <c r="E114" t="s">
        <v>34</v>
      </c>
      <c r="G114" s="53" t="s">
        <v>263</v>
      </c>
      <c r="H114" t="s">
        <v>17</v>
      </c>
      <c r="I114" t="s">
        <v>264</v>
      </c>
      <c r="J114">
        <v>545</v>
      </c>
    </row>
    <row r="115" spans="2:10" ht="15.75" customHeight="1">
      <c r="B115" s="54" t="s">
        <v>265</v>
      </c>
      <c r="C115" s="54" t="s">
        <v>265</v>
      </c>
      <c r="D115" s="25" t="s">
        <v>18</v>
      </c>
      <c r="E115" t="s">
        <v>20</v>
      </c>
      <c r="F115" s="25" t="s">
        <v>266</v>
      </c>
      <c r="G115" s="53" t="s">
        <v>267</v>
      </c>
      <c r="H115" t="s">
        <v>62</v>
      </c>
      <c r="J115">
        <v>545</v>
      </c>
    </row>
    <row r="116" spans="2:10" ht="15.75" customHeight="1">
      <c r="B116" s="54" t="s">
        <v>268</v>
      </c>
      <c r="C116" s="54" t="s">
        <v>268</v>
      </c>
      <c r="D116" s="25" t="s">
        <v>18</v>
      </c>
      <c r="E116" t="s">
        <v>34</v>
      </c>
      <c r="G116" s="55" t="s">
        <v>269</v>
      </c>
      <c r="H116" t="s">
        <v>62</v>
      </c>
      <c r="J116">
        <v>545</v>
      </c>
    </row>
    <row r="117" spans="2:10" ht="15.75" customHeight="1">
      <c r="B117" s="54" t="s">
        <v>270</v>
      </c>
      <c r="C117" s="54" t="s">
        <v>270</v>
      </c>
      <c r="D117" s="25" t="s">
        <v>18</v>
      </c>
      <c r="E117" t="s">
        <v>34</v>
      </c>
      <c r="G117" s="54" t="s">
        <v>271</v>
      </c>
      <c r="H117" t="s">
        <v>62</v>
      </c>
      <c r="J117">
        <v>545</v>
      </c>
    </row>
    <row r="118" spans="2:10" ht="15.75" customHeight="1">
      <c r="B118" s="54" t="s">
        <v>272</v>
      </c>
      <c r="C118" s="54" t="s">
        <v>272</v>
      </c>
      <c r="D118" s="25" t="s">
        <v>18</v>
      </c>
      <c r="E118" t="s">
        <v>34</v>
      </c>
      <c r="G118" s="54" t="s">
        <v>273</v>
      </c>
      <c r="H118" t="s">
        <v>17</v>
      </c>
      <c r="I118" t="s">
        <v>274</v>
      </c>
      <c r="J118">
        <v>536</v>
      </c>
    </row>
    <row r="119" spans="2:10" ht="15.75" customHeight="1">
      <c r="G119" s="53"/>
    </row>
    <row r="120" spans="2:10" s="57" customFormat="1" ht="18">
      <c r="B120" s="57" t="s">
        <v>247</v>
      </c>
    </row>
    <row r="122" spans="2:10" ht="15.75" customHeight="1">
      <c r="G122" s="37" t="s">
        <v>275</v>
      </c>
    </row>
    <row r="123" spans="2:10" ht="15.75" customHeight="1">
      <c r="G123" t="s">
        <v>276</v>
      </c>
      <c r="H123">
        <f>COUNTIF(H7:H118,"=Y")</f>
        <v>34</v>
      </c>
    </row>
    <row r="124" spans="2:10" ht="15.75" customHeight="1">
      <c r="G124" t="s">
        <v>277</v>
      </c>
      <c r="H124">
        <f>COUNTIF(H7:H119,"=N")</f>
        <v>46</v>
      </c>
    </row>
    <row r="125" spans="2:10" ht="15.75" customHeight="1">
      <c r="G125" t="s">
        <v>278</v>
      </c>
      <c r="H125">
        <f>COUNTIF(H7:H120,"=NA")</f>
        <v>5</v>
      </c>
    </row>
    <row r="126" spans="2:10" ht="15.75" customHeight="1">
      <c r="G126" t="s">
        <v>279</v>
      </c>
      <c r="H126">
        <v>3</v>
      </c>
    </row>
  </sheetData>
  <dataValidations count="2">
    <dataValidation type="list" allowBlank="1" showInputMessage="1" showErrorMessage="1" prompt="Does this property get set on the Event, User Profile or Super Property?" sqref="D29:D37 D41:D42 D45:D48 D51:D59 D62:D70 D87:D94 D98:D101 D104:D106 D19:D25 D7:D15 D73:D84 D109:D118" xr:uid="{6B0B7A48-7A59-4599-AFA6-2B0408662C5A}">
      <formula1>#REF!</formula1>
    </dataValidation>
    <dataValidation type="list" allowBlank="1" showInputMessage="1" showErrorMessage="1" prompt="Specify the Data Type for the property" sqref="E29:E37 E41:E42 E45:E48 E51:E59 E62:E70 E87:E94 E98:E101 E104:E106 E19:E25 E109:E118 E73:E84 E7:E15" xr:uid="{A04189EB-D111-2148-BE76-159116A1A875}">
      <formula1>#REF!</formula1>
    </dataValidation>
  </dataValidations>
  <hyperlinks>
    <hyperlink ref="B3" r:id="rId1" xr:uid="{1C078220-6266-0F41-8510-FBCBAC45E763}"/>
  </hyperlinks>
  <pageMargins left="0.7" right="0.7" top="0.75" bottom="0.75" header="0.3" footer="0.3"/>
  <pageSetup orientation="portrait" horizontalDpi="0" verticalDpi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7557"/>
    <outlinePr summaryBelow="0" summaryRight="0"/>
  </sheetPr>
  <dimension ref="A1:K99"/>
  <sheetViews>
    <sheetView workbookViewId="0">
      <pane xSplit="1" ySplit="3" topLeftCell="B37" activePane="bottomRight" state="frozen"/>
      <selection pane="topRight" activeCell="B1" sqref="B1"/>
      <selection pane="bottomLeft" activeCell="A4" sqref="A4"/>
      <selection pane="bottomRight" activeCell="H49" sqref="H49:I57"/>
    </sheetView>
  </sheetViews>
  <sheetFormatPr baseColWidth="10" defaultColWidth="12.6640625" defaultRowHeight="15.75" customHeight="1" outlineLevelRow="1" outlineLevelCol="1"/>
  <cols>
    <col min="1" max="1" width="28.83203125" customWidth="1"/>
    <col min="2" max="3" width="25.1640625" customWidth="1"/>
    <col min="4" max="4" width="15.1640625" customWidth="1"/>
    <col min="5" max="5" width="35.5" customWidth="1"/>
    <col min="6" max="6" width="27.6640625" customWidth="1" outlineLevel="1"/>
    <col min="7" max="7" width="25.1640625" customWidth="1"/>
    <col min="8" max="8" width="13.83203125" customWidth="1"/>
    <col min="9" max="9" width="25.1640625" customWidth="1"/>
    <col min="10" max="10" width="15.1640625" customWidth="1"/>
    <col min="11" max="11" width="0.6640625" customWidth="1" outlineLevel="1"/>
  </cols>
  <sheetData>
    <row r="1" spans="1:11" ht="53.25" customHeight="1">
      <c r="A1" s="33"/>
      <c r="B1" s="2" t="s">
        <v>280</v>
      </c>
      <c r="C1" s="1"/>
      <c r="D1" s="3"/>
      <c r="E1" s="3"/>
      <c r="F1" s="4"/>
      <c r="G1" s="3"/>
      <c r="H1" s="5"/>
      <c r="I1" s="3"/>
      <c r="J1" s="3"/>
      <c r="K1" s="3"/>
    </row>
    <row r="2" spans="1:11" ht="14">
      <c r="A2" s="6" t="s">
        <v>2</v>
      </c>
      <c r="B2" s="6" t="s">
        <v>3</v>
      </c>
      <c r="C2" s="6" t="s">
        <v>281</v>
      </c>
      <c r="D2" s="6" t="s">
        <v>4</v>
      </c>
      <c r="E2" s="6" t="e">
        <f ca="1">"Property Name (Unique: "&amp;COUNTUNIQUEIFS(E4:E99,E4:E99,"&lt;&gt;$*",E4:E99,"&lt;&gt;mp_*")&amp;")"</f>
        <v>#NAME?</v>
      </c>
      <c r="F2" s="6" t="s">
        <v>282</v>
      </c>
      <c r="G2" s="6" t="s">
        <v>283</v>
      </c>
      <c r="H2" s="6" t="s">
        <v>5</v>
      </c>
      <c r="I2" s="7" t="s">
        <v>6</v>
      </c>
      <c r="J2" s="6" t="s">
        <v>284</v>
      </c>
      <c r="K2" s="8"/>
    </row>
    <row r="3" spans="1:11" ht="68" customHeight="1">
      <c r="A3" s="9" t="s">
        <v>285</v>
      </c>
      <c r="B3" s="9" t="s">
        <v>9</v>
      </c>
      <c r="C3" s="9" t="s">
        <v>286</v>
      </c>
      <c r="D3" s="10" t="str">
        <f>HYPERLINK("https://help.mixpanel.com/hc/en-us/articles/115004708186-What-is-the-difference-between-Event-Properties-Super-Properties-and-People-Properties-and-which-should-I-use-","Event, Super, User, Group Properties")</f>
        <v>Event, Super, User, Group Properties</v>
      </c>
      <c r="E3" s="9" t="s">
        <v>287</v>
      </c>
      <c r="F3" s="9" t="s">
        <v>288</v>
      </c>
      <c r="G3" s="9" t="s">
        <v>289</v>
      </c>
      <c r="H3" s="9" t="s">
        <v>10</v>
      </c>
      <c r="I3" s="11" t="s">
        <v>11</v>
      </c>
      <c r="J3" s="12" t="s">
        <v>290</v>
      </c>
      <c r="K3" s="13"/>
    </row>
    <row r="4" spans="1:11" ht="18">
      <c r="A4" s="34" t="s">
        <v>13</v>
      </c>
      <c r="B4" s="15"/>
      <c r="C4" s="15"/>
      <c r="D4" s="14"/>
      <c r="E4" s="14"/>
      <c r="F4" s="14"/>
      <c r="G4" s="15"/>
      <c r="H4" s="14"/>
      <c r="I4" s="15"/>
      <c r="J4" s="14"/>
      <c r="K4" s="14"/>
    </row>
    <row r="5" spans="1:11" ht="14" outlineLevel="1">
      <c r="A5" s="74" t="s">
        <v>291</v>
      </c>
      <c r="B5" s="75"/>
      <c r="C5" s="75"/>
      <c r="D5" s="16" t="s">
        <v>18</v>
      </c>
      <c r="E5" s="16" t="s">
        <v>292</v>
      </c>
      <c r="F5" s="16"/>
      <c r="G5" s="17"/>
      <c r="H5" s="16" t="s">
        <v>20</v>
      </c>
      <c r="I5" s="18" t="s">
        <v>293</v>
      </c>
      <c r="J5" s="16" t="str">
        <f ca="1">IFERROR(__xludf.DUMMYFUNCTION("SWITCH(TEXTJOIN("","",TRUE,SORT(TRANSPOSE(UNIQUE(FILTER(N5:R5,N5:R5&lt;&gt;""N/A""),TRUE,FALSE)),1,TRUE)),""No,Yes"",""Partial"",""Yes"",""Yes"",""No"",""No"","""",""-"")"),"-")</f>
        <v>-</v>
      </c>
      <c r="K5" s="19"/>
    </row>
    <row r="6" spans="1:11" ht="14" outlineLevel="1">
      <c r="A6" s="70"/>
      <c r="B6" s="70"/>
      <c r="C6" s="70"/>
      <c r="D6" s="22" t="s">
        <v>18</v>
      </c>
      <c r="E6" s="22" t="s">
        <v>294</v>
      </c>
      <c r="F6" s="22"/>
      <c r="G6" s="24"/>
      <c r="H6" s="22" t="s">
        <v>20</v>
      </c>
      <c r="I6" s="28" t="s">
        <v>295</v>
      </c>
      <c r="J6" s="22" t="str">
        <f ca="1">IFERROR(__xludf.DUMMYFUNCTION("SWITCH(TEXTJOIN("","",TRUE,SORT(TRANSPOSE(UNIQUE(FILTER(N6:R6,N6:R6&lt;&gt;""N/A""),TRUE,FALSE)),1,TRUE)),""No,Yes"",""Partial"",""Yes"",""Yes"",""No"",""No"","""",""-"")"),"-")</f>
        <v>-</v>
      </c>
      <c r="K6" s="38"/>
    </row>
    <row r="7" spans="1:11" ht="14" outlineLevel="1">
      <c r="A7" s="71"/>
      <c r="B7" s="71"/>
      <c r="C7" s="71"/>
      <c r="D7" s="39" t="s">
        <v>18</v>
      </c>
      <c r="E7" s="39" t="s">
        <v>296</v>
      </c>
      <c r="F7" s="39"/>
      <c r="G7" s="40"/>
      <c r="H7" s="39" t="s">
        <v>20</v>
      </c>
      <c r="I7" s="41" t="s">
        <v>297</v>
      </c>
      <c r="J7" s="39" t="str">
        <f ca="1">IFERROR(__xludf.DUMMYFUNCTION("SWITCH(TEXTJOIN("","",TRUE,SORT(TRANSPOSE(UNIQUE(FILTER(N7:R7,N7:R7&lt;&gt;""N/A""),TRUE,FALSE)),1,TRUE)),""No,Yes"",""Partial"",""Yes"",""Yes"",""No"",""No"","""",""-"")"),"-")</f>
        <v>-</v>
      </c>
      <c r="K7" s="42"/>
    </row>
    <row r="8" spans="1:11" ht="18">
      <c r="A8" s="35" t="s">
        <v>298</v>
      </c>
      <c r="B8" s="21"/>
      <c r="C8" s="21"/>
      <c r="D8" s="20"/>
      <c r="E8" s="20"/>
      <c r="F8" s="20"/>
      <c r="G8" s="21"/>
      <c r="H8" s="20"/>
      <c r="I8" s="21"/>
      <c r="J8" s="20"/>
      <c r="K8" s="20"/>
    </row>
    <row r="9" spans="1:11" ht="13">
      <c r="A9" s="73"/>
      <c r="B9" s="72" t="s">
        <v>299</v>
      </c>
      <c r="C9" s="72" t="s">
        <v>299</v>
      </c>
      <c r="D9" s="44"/>
      <c r="E9" s="44"/>
      <c r="F9" s="44"/>
      <c r="G9" s="45"/>
      <c r="H9" s="44"/>
      <c r="I9" s="46"/>
      <c r="J9" s="43" t="str">
        <f ca="1">IFERROR(__xludf.DUMMYFUNCTION("SWITCH(TEXTJOIN("","",TRUE,SORT(TRANSPOSE(UNIQUE(FILTER(N9:R9,N9:R9&lt;&gt;""N/A""),TRUE,FALSE)),1,TRUE)),""No,Yes"",""Partial"",""Yes"",""Yes"",""No"",""No"","""",""-"")"),"-")</f>
        <v>-</v>
      </c>
      <c r="K9" s="47"/>
    </row>
    <row r="10" spans="1:11" ht="13">
      <c r="A10" s="71"/>
      <c r="B10" s="71"/>
      <c r="C10" s="71"/>
      <c r="D10" s="22"/>
      <c r="E10" s="22"/>
      <c r="F10" s="22"/>
      <c r="G10" s="24"/>
      <c r="H10" s="22"/>
      <c r="I10" s="28"/>
      <c r="J10" s="22" t="str">
        <f ca="1">IFERROR(__xludf.DUMMYFUNCTION("SWITCH(TEXTJOIN("","",TRUE,SORT(TRANSPOSE(UNIQUE(FILTER(N10:R10,N10:R10&lt;&gt;""N/A""),TRUE,FALSE)),1,TRUE)),""No,Yes"",""Partial"",""Yes"",""Yes"",""No"",""No"","""",""-"")"),"-")</f>
        <v>-</v>
      </c>
      <c r="K10" s="38"/>
    </row>
    <row r="11" spans="1:11" ht="13">
      <c r="A11" s="69" t="s">
        <v>300</v>
      </c>
      <c r="B11" s="72" t="s">
        <v>301</v>
      </c>
      <c r="C11" s="72" t="s">
        <v>301</v>
      </c>
      <c r="D11" s="44"/>
      <c r="E11" s="44"/>
      <c r="F11" s="44"/>
      <c r="G11" s="45"/>
      <c r="H11" s="44"/>
      <c r="I11" s="46"/>
      <c r="J11" s="43" t="str">
        <f ca="1">IFERROR(__xludf.DUMMYFUNCTION("SWITCH(TEXTJOIN("","",TRUE,SORT(TRANSPOSE(UNIQUE(FILTER(N11:R11,N11:R11&lt;&gt;""N/A""),TRUE,FALSE)),1,TRUE)),""No,Yes"",""Partial"",""Yes"",""Yes"",""No"",""No"","""",""-"")"),"-")</f>
        <v>-</v>
      </c>
      <c r="K11" s="47"/>
    </row>
    <row r="12" spans="1:11" ht="28">
      <c r="A12" s="70"/>
      <c r="B12" s="70"/>
      <c r="C12" s="70"/>
      <c r="D12" s="22" t="s">
        <v>14</v>
      </c>
      <c r="E12" s="22" t="s">
        <v>15</v>
      </c>
      <c r="F12" s="22" t="s">
        <v>302</v>
      </c>
      <c r="G12" s="23"/>
      <c r="H12" s="22" t="s">
        <v>20</v>
      </c>
      <c r="I12" s="24" t="s">
        <v>16</v>
      </c>
      <c r="J12" s="22"/>
      <c r="K12" s="38"/>
    </row>
    <row r="13" spans="1:11" ht="13">
      <c r="A13" s="70"/>
      <c r="B13" s="70"/>
      <c r="C13" s="70"/>
      <c r="D13" s="25" t="s">
        <v>14</v>
      </c>
      <c r="E13" s="25" t="s">
        <v>303</v>
      </c>
      <c r="F13" s="23"/>
      <c r="G13" s="23"/>
      <c r="H13" s="22" t="s">
        <v>49</v>
      </c>
      <c r="I13" s="26" t="s">
        <v>304</v>
      </c>
      <c r="J13" s="22" t="str">
        <f ca="1">IFERROR(__xludf.DUMMYFUNCTION("SWITCH(TEXTJOIN("","",TRUE,SORT(TRANSPOSE(UNIQUE(FILTER(N13:R13,N13:R13&lt;&gt;""N/A""),TRUE,FALSE)),1,TRUE)),""No,Yes"",""Partial"",""Yes"",""Yes"",""No"",""No"","""",""-"")"),"-")</f>
        <v>-</v>
      </c>
      <c r="K13" s="38"/>
    </row>
    <row r="14" spans="1:11" ht="13">
      <c r="A14" s="70"/>
      <c r="B14" s="70"/>
      <c r="C14" s="70"/>
      <c r="D14" s="25" t="s">
        <v>14</v>
      </c>
      <c r="E14" s="1" t="s">
        <v>305</v>
      </c>
      <c r="F14" s="23"/>
      <c r="G14" s="23"/>
      <c r="H14" s="22" t="s">
        <v>20</v>
      </c>
      <c r="I14" s="27" t="s">
        <v>306</v>
      </c>
      <c r="J14" s="22" t="str">
        <f ca="1">IFERROR(__xludf.DUMMYFUNCTION("SWITCH(TEXTJOIN("","",TRUE,SORT(TRANSPOSE(UNIQUE(FILTER(N14:R14,N14:R14&lt;&gt;""N/A""),TRUE,FALSE)),1,TRUE)),""No,Yes"",""Partial"",""Yes"",""Yes"",""No"",""No"","""",""-"")"),"-")</f>
        <v>-</v>
      </c>
      <c r="K14" s="38"/>
    </row>
    <row r="15" spans="1:11" ht="13">
      <c r="A15" s="70"/>
      <c r="B15" s="70"/>
      <c r="C15" s="70"/>
      <c r="D15" s="25" t="s">
        <v>14</v>
      </c>
      <c r="E15" s="1" t="s">
        <v>307</v>
      </c>
      <c r="F15" s="23"/>
      <c r="G15" s="23"/>
      <c r="H15" s="22" t="s">
        <v>38</v>
      </c>
      <c r="I15" s="1" t="s">
        <v>308</v>
      </c>
      <c r="J15" s="22" t="str">
        <f ca="1">IFERROR(__xludf.DUMMYFUNCTION("SWITCH(TEXTJOIN("","",TRUE,SORT(TRANSPOSE(UNIQUE(FILTER(N15:R15,N15:R15&lt;&gt;""N/A""),TRUE,FALSE)),1,TRUE)),""No,Yes"",""Partial"",""Yes"",""Yes"",""No"",""No"","""",""-"")"),"-")</f>
        <v>-</v>
      </c>
      <c r="K15" s="38"/>
    </row>
    <row r="16" spans="1:11" ht="13">
      <c r="A16" s="70"/>
      <c r="B16" s="70"/>
      <c r="C16" s="70"/>
      <c r="D16" s="25" t="s">
        <v>14</v>
      </c>
      <c r="E16" s="25" t="s">
        <v>309</v>
      </c>
      <c r="F16" s="23"/>
      <c r="G16" s="23"/>
      <c r="H16" s="22" t="s">
        <v>34</v>
      </c>
      <c r="I16" s="26" t="b">
        <v>1</v>
      </c>
      <c r="J16" s="22" t="str">
        <f ca="1">IFERROR(__xludf.DUMMYFUNCTION("SWITCH(TEXTJOIN("","",TRUE,SORT(TRANSPOSE(UNIQUE(FILTER(N16:R16,N16:R16&lt;&gt;""N/A""),TRUE,FALSE)),1,TRUE)),""No,Yes"",""Partial"",""Yes"",""Yes"",""No"",""No"","""",""-"")"),"-")</f>
        <v>-</v>
      </c>
      <c r="K16" s="38"/>
    </row>
    <row r="17" spans="1:11" ht="14">
      <c r="A17" s="70"/>
      <c r="B17" s="70"/>
      <c r="C17" s="70"/>
      <c r="D17" s="22" t="s">
        <v>14</v>
      </c>
      <c r="E17" s="22" t="s">
        <v>310</v>
      </c>
      <c r="F17" s="23"/>
      <c r="G17" s="23"/>
      <c r="H17" s="22" t="s">
        <v>38</v>
      </c>
      <c r="I17" s="28" t="s">
        <v>311</v>
      </c>
      <c r="J17" s="22" t="str">
        <f ca="1">IFERROR(__xludf.DUMMYFUNCTION("SWITCH(TEXTJOIN("","",TRUE,SORT(TRANSPOSE(UNIQUE(FILTER(N17:R17,N17:R17&lt;&gt;""N/A""),TRUE,FALSE)),1,TRUE)),""No,Yes"",""Partial"",""Yes"",""Yes"",""No"",""No"","""",""-"")"),"-")</f>
        <v>-</v>
      </c>
      <c r="K17" s="38"/>
    </row>
    <row r="18" spans="1:11" ht="13">
      <c r="A18" s="71"/>
      <c r="B18" s="71"/>
      <c r="C18" s="71"/>
      <c r="D18" s="29" t="s">
        <v>18</v>
      </c>
      <c r="E18" s="29" t="s">
        <v>312</v>
      </c>
      <c r="F18" s="23"/>
      <c r="G18" s="29"/>
      <c r="H18" s="29" t="s">
        <v>20</v>
      </c>
      <c r="I18" s="25" t="s">
        <v>313</v>
      </c>
      <c r="J18" s="23"/>
      <c r="K18" s="38"/>
    </row>
    <row r="19" spans="1:11" ht="13">
      <c r="A19" s="69" t="s">
        <v>314</v>
      </c>
      <c r="B19" s="72" t="s">
        <v>315</v>
      </c>
      <c r="C19" s="72" t="s">
        <v>315</v>
      </c>
      <c r="D19" s="44"/>
      <c r="E19" s="44"/>
      <c r="F19" s="44"/>
      <c r="G19" s="45"/>
      <c r="H19" s="44"/>
      <c r="I19" s="46"/>
      <c r="J19" s="43" t="str">
        <f ca="1">IFERROR(__xludf.DUMMYFUNCTION("SWITCH(TEXTJOIN("","",TRUE,SORT(TRANSPOSE(UNIQUE(FILTER(N19:R19,N19:R19&lt;&gt;""N/A""),TRUE,FALSE)),1,TRUE)),""No,Yes"",""Partial"",""Yes"",""Yes"",""No"",""No"","""",""-"")"),"-")</f>
        <v>-</v>
      </c>
      <c r="K19" s="47"/>
    </row>
    <row r="20" spans="1:11" ht="13">
      <c r="A20" s="71"/>
      <c r="B20" s="71"/>
      <c r="C20" s="71"/>
      <c r="D20" s="25" t="s">
        <v>18</v>
      </c>
      <c r="E20" s="25" t="s">
        <v>312</v>
      </c>
      <c r="F20" s="23"/>
      <c r="G20" s="23"/>
      <c r="H20" s="25" t="s">
        <v>20</v>
      </c>
      <c r="I20" s="26" t="s">
        <v>313</v>
      </c>
      <c r="J20" s="22" t="str">
        <f ca="1">IFERROR(__xludf.DUMMYFUNCTION("SWITCH(TEXTJOIN("","",TRUE,SORT(TRANSPOSE(UNIQUE(FILTER(N20:R20,N20:R20&lt;&gt;""N/A""),TRUE,FALSE)),1,TRUE)),""No,Yes"",""Partial"",""Yes"",""Yes"",""No"",""No"","""",""-"")"),"-")</f>
        <v>-</v>
      </c>
      <c r="K20" s="38"/>
    </row>
    <row r="21" spans="1:11" ht="18">
      <c r="A21" s="36" t="s">
        <v>316</v>
      </c>
      <c r="B21" s="31"/>
      <c r="C21" s="31"/>
      <c r="D21" s="30"/>
      <c r="E21" s="30"/>
      <c r="F21" s="30"/>
      <c r="G21" s="31"/>
      <c r="H21" s="30"/>
      <c r="I21" s="31"/>
      <c r="J21" s="30"/>
      <c r="K21" s="30"/>
    </row>
    <row r="22" spans="1:11" ht="13">
      <c r="A22" s="69" t="s">
        <v>317</v>
      </c>
      <c r="B22" s="72" t="s">
        <v>318</v>
      </c>
      <c r="C22" s="72" t="s">
        <v>318</v>
      </c>
      <c r="D22" s="44"/>
      <c r="E22" s="44"/>
      <c r="F22" s="44"/>
      <c r="G22" s="45"/>
      <c r="H22" s="44"/>
      <c r="I22" s="46"/>
      <c r="J22" s="43" t="str">
        <f ca="1">IFERROR(__xludf.DUMMYFUNCTION("SWITCH(TEXTJOIN("","",TRUE,SORT(TRANSPOSE(UNIQUE(FILTER(N22:R22,N22:R22&lt;&gt;""N/A""),TRUE,FALSE)),1,TRUE)),""No,Yes"",""Partial"",""Yes"",""Yes"",""No"",""No"","""",""-"")"),"-")</f>
        <v>-</v>
      </c>
      <c r="K22" s="47"/>
    </row>
    <row r="23" spans="1:11" ht="14">
      <c r="A23" s="70"/>
      <c r="B23" s="70"/>
      <c r="C23" s="70"/>
      <c r="D23" s="22" t="s">
        <v>18</v>
      </c>
      <c r="E23" s="22" t="s">
        <v>319</v>
      </c>
      <c r="F23" s="22"/>
      <c r="G23" s="24"/>
      <c r="H23" s="22" t="s">
        <v>20</v>
      </c>
      <c r="I23" s="28" t="s">
        <v>320</v>
      </c>
      <c r="J23" s="22" t="str">
        <f ca="1">IFERROR(__xludf.DUMMYFUNCTION("SWITCH(TEXTJOIN("","",TRUE,SORT(TRANSPOSE(UNIQUE(FILTER(N23:R23,N23:R23&lt;&gt;""N/A""),TRUE,FALSE)),1,TRUE)),""No,Yes"",""Partial"",""Yes"",""Yes"",""No"",""No"","""",""-"")"),"-")</f>
        <v>-</v>
      </c>
      <c r="K23" s="38"/>
    </row>
    <row r="24" spans="1:11" ht="14">
      <c r="A24" s="70"/>
      <c r="B24" s="70"/>
      <c r="C24" s="70"/>
      <c r="D24" s="22" t="s">
        <v>18</v>
      </c>
      <c r="E24" s="22" t="s">
        <v>321</v>
      </c>
      <c r="F24" s="22"/>
      <c r="G24" s="24"/>
      <c r="H24" s="22" t="s">
        <v>20</v>
      </c>
      <c r="I24" s="28" t="s">
        <v>322</v>
      </c>
      <c r="J24" s="22" t="str">
        <f ca="1">IFERROR(__xludf.DUMMYFUNCTION("SWITCH(TEXTJOIN("","",TRUE,SORT(TRANSPOSE(UNIQUE(FILTER(N24:R24,N24:R24&lt;&gt;""N/A""),TRUE,FALSE)),1,TRUE)),""No,Yes"",""Partial"",""Yes"",""Yes"",""No"",""No"","""",""-"")"),"-")</f>
        <v>-</v>
      </c>
      <c r="K24" s="38"/>
    </row>
    <row r="25" spans="1:11" ht="14">
      <c r="A25" s="71"/>
      <c r="B25" s="71"/>
      <c r="C25" s="71"/>
      <c r="D25" s="39" t="s">
        <v>18</v>
      </c>
      <c r="E25" s="39" t="s">
        <v>323</v>
      </c>
      <c r="F25" s="39"/>
      <c r="G25" s="40"/>
      <c r="H25" s="39" t="s">
        <v>34</v>
      </c>
      <c r="I25" s="41" t="s">
        <v>324</v>
      </c>
      <c r="J25" s="39" t="str">
        <f ca="1">IFERROR(__xludf.DUMMYFUNCTION("SWITCH(TEXTJOIN("","",TRUE,SORT(TRANSPOSE(UNIQUE(FILTER(N25:R25,N25:R25&lt;&gt;""N/A""),TRUE,FALSE)),1,TRUE)),""No,Yes"",""Partial"",""Yes"",""Yes"",""No"",""No"","""",""-"")"),"-")</f>
        <v>-</v>
      </c>
      <c r="K25" s="42"/>
    </row>
    <row r="26" spans="1:11" ht="13">
      <c r="A26" s="69" t="s">
        <v>325</v>
      </c>
      <c r="B26" s="72" t="s">
        <v>326</v>
      </c>
      <c r="C26" s="72" t="s">
        <v>326</v>
      </c>
      <c r="D26" s="44"/>
      <c r="E26" s="44"/>
      <c r="F26" s="44"/>
      <c r="G26" s="45"/>
      <c r="H26" s="44"/>
      <c r="I26" s="46"/>
      <c r="J26" s="43" t="str">
        <f ca="1">IFERROR(__xludf.DUMMYFUNCTION("SWITCH(TEXTJOIN("","",TRUE,SORT(TRANSPOSE(UNIQUE(FILTER(N26:R26,N26:R26&lt;&gt;""N/A""),TRUE,FALSE)),1,TRUE)),""No,Yes"",""Partial"",""Yes"",""Yes"",""No"",""No"","""",""-"")"),"-")</f>
        <v>-</v>
      </c>
      <c r="K26" s="47"/>
    </row>
    <row r="27" spans="1:11" ht="14">
      <c r="A27" s="70"/>
      <c r="B27" s="70"/>
      <c r="C27" s="70"/>
      <c r="D27" s="22" t="s">
        <v>18</v>
      </c>
      <c r="E27" s="22" t="s">
        <v>327</v>
      </c>
      <c r="F27" s="22"/>
      <c r="G27" s="24"/>
      <c r="H27" s="22" t="s">
        <v>20</v>
      </c>
      <c r="I27" s="28" t="s">
        <v>322</v>
      </c>
      <c r="J27" s="22" t="str">
        <f ca="1">IFERROR(__xludf.DUMMYFUNCTION("SWITCH(TEXTJOIN("","",TRUE,SORT(TRANSPOSE(UNIQUE(FILTER(N27:R27,N27:R27&lt;&gt;""N/A""),TRUE,FALSE)),1,TRUE)),""No,Yes"",""Partial"",""Yes"",""Yes"",""No"",""No"","""",""-"")"),"-")</f>
        <v>-</v>
      </c>
      <c r="K27" s="38"/>
    </row>
    <row r="28" spans="1:11" ht="14">
      <c r="A28" s="70"/>
      <c r="B28" s="70"/>
      <c r="C28" s="70"/>
      <c r="D28" s="22" t="s">
        <v>18</v>
      </c>
      <c r="E28" s="22" t="s">
        <v>328</v>
      </c>
      <c r="F28" s="22"/>
      <c r="G28" s="24"/>
      <c r="H28" s="22" t="s">
        <v>20</v>
      </c>
      <c r="I28" s="28" t="s">
        <v>320</v>
      </c>
      <c r="J28" s="22" t="str">
        <f ca="1">IFERROR(__xludf.DUMMYFUNCTION("SWITCH(TEXTJOIN("","",TRUE,SORT(TRANSPOSE(UNIQUE(FILTER(N28:R28,N28:R28&lt;&gt;""N/A""),TRUE,FALSE)),1,TRUE)),""No,Yes"",""Partial"",""Yes"",""Yes"",""No"",""No"","""",""-"")"),"-")</f>
        <v>-</v>
      </c>
      <c r="K28" s="38"/>
    </row>
    <row r="29" spans="1:11" ht="14">
      <c r="A29" s="71"/>
      <c r="B29" s="71"/>
      <c r="C29" s="71"/>
      <c r="D29" s="39" t="s">
        <v>18</v>
      </c>
      <c r="E29" s="39" t="s">
        <v>329</v>
      </c>
      <c r="F29" s="39"/>
      <c r="G29" s="40"/>
      <c r="H29" s="39" t="s">
        <v>20</v>
      </c>
      <c r="I29" s="41" t="s">
        <v>330</v>
      </c>
      <c r="J29" s="39" t="str">
        <f ca="1">IFERROR(__xludf.DUMMYFUNCTION("SWITCH(TEXTJOIN("","",TRUE,SORT(TRANSPOSE(UNIQUE(FILTER(N29:R29,N29:R29&lt;&gt;""N/A""),TRUE,FALSE)),1,TRUE)),""No,Yes"",""Partial"",""Yes"",""Yes"",""No"",""No"","""",""-"")"),"-")</f>
        <v>-</v>
      </c>
      <c r="K29" s="42"/>
    </row>
    <row r="30" spans="1:11" ht="13">
      <c r="A30" s="69" t="s">
        <v>331</v>
      </c>
      <c r="B30" s="72" t="s">
        <v>332</v>
      </c>
      <c r="C30" s="72" t="s">
        <v>333</v>
      </c>
      <c r="D30" s="44"/>
      <c r="E30" s="44"/>
      <c r="F30" s="44"/>
      <c r="G30" s="45"/>
      <c r="H30" s="44"/>
      <c r="I30" s="46"/>
      <c r="J30" s="43" t="str">
        <f ca="1">IFERROR(__xludf.DUMMYFUNCTION("SWITCH(TEXTJOIN("","",TRUE,SORT(TRANSPOSE(UNIQUE(FILTER(N30:R30,N30:R30&lt;&gt;""N/A""),TRUE,FALSE)),1,TRUE)),""No,Yes"",""Partial"",""Yes"",""Yes"",""No"",""No"","""",""-"")"),"-")</f>
        <v>-</v>
      </c>
      <c r="K30" s="47"/>
    </row>
    <row r="31" spans="1:11" ht="14">
      <c r="A31" s="70"/>
      <c r="B31" s="70"/>
      <c r="C31" s="70"/>
      <c r="D31" s="22" t="s">
        <v>18</v>
      </c>
      <c r="E31" s="22" t="s">
        <v>334</v>
      </c>
      <c r="F31" s="22"/>
      <c r="G31" s="24"/>
      <c r="H31" s="22" t="s">
        <v>20</v>
      </c>
      <c r="I31" s="28" t="s">
        <v>335</v>
      </c>
      <c r="J31" s="22" t="str">
        <f ca="1">IFERROR(__xludf.DUMMYFUNCTION("SWITCH(TEXTJOIN("","",TRUE,SORT(TRANSPOSE(UNIQUE(FILTER(N31:R31,N31:R31&lt;&gt;""N/A""),TRUE,FALSE)),1,TRUE)),""No,Yes"",""Partial"",""Yes"",""Yes"",""No"",""No"","""",""-"")"),"-")</f>
        <v>-</v>
      </c>
      <c r="K31" s="38"/>
    </row>
    <row r="32" spans="1:11" ht="14">
      <c r="A32" s="70"/>
      <c r="B32" s="70"/>
      <c r="C32" s="70"/>
      <c r="D32" s="22" t="s">
        <v>18</v>
      </c>
      <c r="E32" s="22" t="s">
        <v>336</v>
      </c>
      <c r="F32" s="22"/>
      <c r="G32" s="24"/>
      <c r="H32" s="22" t="s">
        <v>20</v>
      </c>
      <c r="I32" s="28" t="s">
        <v>337</v>
      </c>
      <c r="J32" s="22"/>
      <c r="K32" s="38"/>
    </row>
    <row r="33" spans="1:11" ht="13">
      <c r="A33" s="71"/>
      <c r="B33" s="71"/>
      <c r="C33" s="71"/>
      <c r="D33" s="39" t="s">
        <v>18</v>
      </c>
      <c r="E33" s="39" t="s">
        <v>338</v>
      </c>
      <c r="F33" s="39"/>
      <c r="G33" s="40"/>
      <c r="H33" s="39" t="s">
        <v>26</v>
      </c>
      <c r="I33" s="41">
        <v>15</v>
      </c>
      <c r="J33" s="39" t="str">
        <f ca="1">IFERROR(__xludf.DUMMYFUNCTION("SWITCH(TEXTJOIN("","",TRUE,SORT(TRANSPOSE(UNIQUE(FILTER(N33:R33,N33:R33&lt;&gt;""N/A""),TRUE,FALSE)),1,TRUE)),""No,Yes"",""Partial"",""Yes"",""Yes"",""No"",""No"","""",""-"")"),"-")</f>
        <v>-</v>
      </c>
      <c r="K33" s="42"/>
    </row>
    <row r="34" spans="1:11" ht="13">
      <c r="A34" s="69" t="s">
        <v>339</v>
      </c>
      <c r="B34" s="72" t="s">
        <v>340</v>
      </c>
      <c r="C34" s="72" t="s">
        <v>340</v>
      </c>
      <c r="D34" s="44"/>
      <c r="E34" s="44"/>
      <c r="F34" s="44"/>
      <c r="G34" s="45"/>
      <c r="H34" s="44"/>
      <c r="I34" s="46"/>
      <c r="J34" s="43" t="str">
        <f ca="1">IFERROR(__xludf.DUMMYFUNCTION("SWITCH(TEXTJOIN("","",TRUE,SORT(TRANSPOSE(UNIQUE(FILTER(N34:R34,N34:R34&lt;&gt;""N/A""),TRUE,FALSE)),1,TRUE)),""No,Yes"",""Partial"",""Yes"",""Yes"",""No"",""No"","""",""-"")"),"-")</f>
        <v>-</v>
      </c>
      <c r="K34" s="47"/>
    </row>
    <row r="35" spans="1:11" ht="13">
      <c r="A35" s="70"/>
      <c r="B35" s="70"/>
      <c r="C35" s="70"/>
      <c r="D35" s="22" t="s">
        <v>18</v>
      </c>
      <c r="E35" s="22" t="s">
        <v>341</v>
      </c>
      <c r="F35" s="22"/>
      <c r="G35" s="24"/>
      <c r="H35" s="22" t="s">
        <v>20</v>
      </c>
      <c r="I35" s="28">
        <v>123456</v>
      </c>
      <c r="J35" s="22" t="str">
        <f ca="1">IFERROR(__xludf.DUMMYFUNCTION("SWITCH(TEXTJOIN("","",TRUE,SORT(TRANSPOSE(UNIQUE(FILTER(N35:R35,N35:R35&lt;&gt;""N/A""),TRUE,FALSE)),1,TRUE)),""No,Yes"",""Partial"",""Yes"",""Yes"",""No"",""No"","""",""-"")"),"-")</f>
        <v>-</v>
      </c>
      <c r="K35" s="38"/>
    </row>
    <row r="36" spans="1:11" ht="13">
      <c r="A36" s="70"/>
      <c r="B36" s="70"/>
      <c r="C36" s="70"/>
      <c r="D36" s="22" t="s">
        <v>18</v>
      </c>
      <c r="E36" s="22" t="s">
        <v>30</v>
      </c>
      <c r="F36" s="22"/>
      <c r="G36" s="24"/>
      <c r="H36" s="22" t="s">
        <v>26</v>
      </c>
      <c r="I36" s="28">
        <v>5.99</v>
      </c>
      <c r="J36" s="22" t="str">
        <f ca="1">IFERROR(__xludf.DUMMYFUNCTION("SWITCH(TEXTJOIN("","",TRUE,SORT(TRANSPOSE(UNIQUE(FILTER(N36:R36,N36:R36&lt;&gt;""N/A""),TRUE,FALSE)),1,TRUE)),""No,Yes"",""Partial"",""Yes"",""Yes"",""No"",""No"","""",""-"")"),"-")</f>
        <v>-</v>
      </c>
      <c r="K36" s="38"/>
    </row>
    <row r="37" spans="1:11" ht="14">
      <c r="A37" s="70"/>
      <c r="B37" s="70"/>
      <c r="C37" s="70"/>
      <c r="D37" s="22" t="s">
        <v>18</v>
      </c>
      <c r="E37" s="22" t="s">
        <v>39</v>
      </c>
      <c r="F37" s="22"/>
      <c r="G37" s="24"/>
      <c r="H37" s="22" t="s">
        <v>20</v>
      </c>
      <c r="I37" s="28" t="s">
        <v>29</v>
      </c>
      <c r="J37" s="22" t="str">
        <f ca="1">IFERROR(__xludf.DUMMYFUNCTION("SWITCH(TEXTJOIN("","",TRUE,SORT(TRANSPOSE(UNIQUE(FILTER(N37:R37,N37:R37&lt;&gt;""N/A""),TRUE,FALSE)),1,TRUE)),""No,Yes"",""Partial"",""Yes"",""Yes"",""No"",""No"","""",""-"")"),"-")</f>
        <v>-</v>
      </c>
      <c r="K37" s="38"/>
    </row>
    <row r="38" spans="1:11" ht="14">
      <c r="A38" s="70"/>
      <c r="B38" s="70"/>
      <c r="C38" s="70"/>
      <c r="D38" s="22" t="s">
        <v>18</v>
      </c>
      <c r="E38" s="22" t="s">
        <v>342</v>
      </c>
      <c r="F38" s="22"/>
      <c r="G38" s="24"/>
      <c r="H38" s="22" t="s">
        <v>20</v>
      </c>
      <c r="I38" s="28" t="s">
        <v>343</v>
      </c>
      <c r="J38" s="22" t="str">
        <f ca="1">IFERROR(__xludf.DUMMYFUNCTION("SWITCH(TEXTJOIN("","",TRUE,SORT(TRANSPOSE(UNIQUE(FILTER(N38:R38,N38:R38&lt;&gt;""N/A""),TRUE,FALSE)),1,TRUE)),""No,Yes"",""Partial"",""Yes"",""Yes"",""No"",""No"","""",""-"")"),"-")</f>
        <v>-</v>
      </c>
      <c r="K38" s="38"/>
    </row>
    <row r="39" spans="1:11" ht="14">
      <c r="A39" s="71"/>
      <c r="B39" s="71"/>
      <c r="C39" s="71"/>
      <c r="D39" s="39" t="s">
        <v>18</v>
      </c>
      <c r="E39" s="39" t="s">
        <v>344</v>
      </c>
      <c r="F39" s="39"/>
      <c r="G39" s="40"/>
      <c r="H39" s="39" t="s">
        <v>20</v>
      </c>
      <c r="I39" s="41" t="s">
        <v>345</v>
      </c>
      <c r="J39" s="39" t="str">
        <f ca="1">IFERROR(__xludf.DUMMYFUNCTION("SWITCH(TEXTJOIN("","",TRUE,SORT(TRANSPOSE(UNIQUE(FILTER(N39:R39,N39:R39&lt;&gt;""N/A""),TRUE,FALSE)),1,TRUE)),""No,Yes"",""Partial"",""Yes"",""Yes"",""No"",""No"","""",""-"")"),"-")</f>
        <v>-</v>
      </c>
      <c r="K39" s="42"/>
    </row>
    <row r="40" spans="1:11" ht="13">
      <c r="A40" s="69" t="s">
        <v>346</v>
      </c>
      <c r="B40" s="72" t="s">
        <v>347</v>
      </c>
      <c r="C40" s="72" t="s">
        <v>347</v>
      </c>
      <c r="D40" s="44"/>
      <c r="E40" s="44"/>
      <c r="F40" s="44"/>
      <c r="G40" s="45"/>
      <c r="H40" s="44"/>
      <c r="I40" s="46"/>
      <c r="J40" s="43" t="str">
        <f ca="1">IFERROR(__xludf.DUMMYFUNCTION("SWITCH(TEXTJOIN("","",TRUE,SORT(TRANSPOSE(UNIQUE(FILTER(N40:R40,N40:R40&lt;&gt;""N/A""),TRUE,FALSE)),1,TRUE)),""No,Yes"",""Partial"",""Yes"",""Yes"",""No"",""No"","""",""-"")"),"-")</f>
        <v>-</v>
      </c>
      <c r="K40" s="47"/>
    </row>
    <row r="41" spans="1:11" ht="13">
      <c r="A41" s="70"/>
      <c r="B41" s="70"/>
      <c r="C41" s="70"/>
      <c r="D41" s="22" t="s">
        <v>18</v>
      </c>
      <c r="E41" s="22" t="s">
        <v>341</v>
      </c>
      <c r="F41" s="22"/>
      <c r="G41" s="24"/>
      <c r="H41" s="22" t="s">
        <v>20</v>
      </c>
      <c r="I41" s="28">
        <v>123456</v>
      </c>
      <c r="J41" s="22" t="str">
        <f ca="1">IFERROR(__xludf.DUMMYFUNCTION("SWITCH(TEXTJOIN("","",TRUE,SORT(TRANSPOSE(UNIQUE(FILTER(N41:R41,N41:R41&lt;&gt;""N/A""),TRUE,FALSE)),1,TRUE)),""No,Yes"",""Partial"",""Yes"",""Yes"",""No"",""No"","""",""-"")"),"-")</f>
        <v>-</v>
      </c>
      <c r="K41" s="38"/>
    </row>
    <row r="42" spans="1:11" ht="13">
      <c r="A42" s="70"/>
      <c r="B42" s="70"/>
      <c r="C42" s="70"/>
      <c r="D42" s="22" t="s">
        <v>18</v>
      </c>
      <c r="E42" s="22" t="s">
        <v>30</v>
      </c>
      <c r="F42" s="22"/>
      <c r="G42" s="24"/>
      <c r="H42" s="22" t="s">
        <v>26</v>
      </c>
      <c r="I42" s="28">
        <v>5.99</v>
      </c>
      <c r="J42" s="22" t="str">
        <f ca="1">IFERROR(__xludf.DUMMYFUNCTION("SWITCH(TEXTJOIN("","",TRUE,SORT(TRANSPOSE(UNIQUE(FILTER(N42:R42,N42:R42&lt;&gt;""N/A""),TRUE,FALSE)),1,TRUE)),""No,Yes"",""Partial"",""Yes"",""Yes"",""No"",""No"","""",""-"")"),"-")</f>
        <v>-</v>
      </c>
      <c r="K42" s="38"/>
    </row>
    <row r="43" spans="1:11" ht="14">
      <c r="A43" s="70"/>
      <c r="B43" s="70"/>
      <c r="C43" s="70"/>
      <c r="D43" s="22" t="s">
        <v>18</v>
      </c>
      <c r="E43" s="22" t="s">
        <v>39</v>
      </c>
      <c r="F43" s="22"/>
      <c r="G43" s="24"/>
      <c r="H43" s="22" t="s">
        <v>20</v>
      </c>
      <c r="I43" s="28" t="s">
        <v>29</v>
      </c>
      <c r="J43" s="22" t="str">
        <f ca="1">IFERROR(__xludf.DUMMYFUNCTION("SWITCH(TEXTJOIN("","",TRUE,SORT(TRANSPOSE(UNIQUE(FILTER(N43:R43,N43:R43&lt;&gt;""N/A""),TRUE,FALSE)),1,TRUE)),""No,Yes"",""Partial"",""Yes"",""Yes"",""No"",""No"","""",""-"")"),"-")</f>
        <v>-</v>
      </c>
      <c r="K43" s="38"/>
    </row>
    <row r="44" spans="1:11" ht="14">
      <c r="A44" s="70"/>
      <c r="B44" s="70"/>
      <c r="C44" s="70"/>
      <c r="D44" s="22" t="s">
        <v>18</v>
      </c>
      <c r="E44" s="22" t="s">
        <v>342</v>
      </c>
      <c r="F44" s="22"/>
      <c r="G44" s="24"/>
      <c r="H44" s="22" t="s">
        <v>20</v>
      </c>
      <c r="I44" s="28" t="s">
        <v>343</v>
      </c>
      <c r="J44" s="22" t="str">
        <f ca="1">IFERROR(__xludf.DUMMYFUNCTION("SWITCH(TEXTJOIN("","",TRUE,SORT(TRANSPOSE(UNIQUE(FILTER(N44:R44,N44:R44&lt;&gt;""N/A""),TRUE,FALSE)),1,TRUE)),""No,Yes"",""Partial"",""Yes"",""Yes"",""No"",""No"","""",""-"")"),"-")</f>
        <v>-</v>
      </c>
      <c r="K44" s="38"/>
    </row>
    <row r="45" spans="1:11" ht="13">
      <c r="A45" s="70"/>
      <c r="B45" s="70"/>
      <c r="C45" s="70"/>
      <c r="D45" s="22" t="s">
        <v>18</v>
      </c>
      <c r="E45" s="22" t="s">
        <v>348</v>
      </c>
      <c r="F45" s="22"/>
      <c r="G45" s="24"/>
      <c r="H45" s="22" t="s">
        <v>34</v>
      </c>
      <c r="I45" s="28" t="b">
        <v>1</v>
      </c>
      <c r="J45" s="22" t="str">
        <f ca="1">IFERROR(__xludf.DUMMYFUNCTION("SWITCH(TEXTJOIN("","",TRUE,SORT(TRANSPOSE(UNIQUE(FILTER(N45:R45,N45:R45&lt;&gt;""N/A""),TRUE,FALSE)),1,TRUE)),""No,Yes"",""Partial"",""Yes"",""Yes"",""No"",""No"","""",""-"")"),"-")</f>
        <v>-</v>
      </c>
      <c r="K45" s="38"/>
    </row>
    <row r="46" spans="1:11" ht="13">
      <c r="A46" s="70"/>
      <c r="B46" s="70"/>
      <c r="C46" s="70"/>
      <c r="D46" s="22" t="s">
        <v>18</v>
      </c>
      <c r="E46" s="22" t="s">
        <v>40</v>
      </c>
      <c r="F46" s="22"/>
      <c r="G46" s="24"/>
      <c r="H46" s="22" t="s">
        <v>26</v>
      </c>
      <c r="I46" s="28">
        <v>2</v>
      </c>
      <c r="J46" s="22" t="str">
        <f ca="1">IFERROR(__xludf.DUMMYFUNCTION("SWITCH(TEXTJOIN("","",TRUE,SORT(TRANSPOSE(UNIQUE(FILTER(N46:R46,N46:R46&lt;&gt;""N/A""),TRUE,FALSE)),1,TRUE)),""No,Yes"",""Partial"",""Yes"",""Yes"",""No"",""No"","""",""-"")"),"-")</f>
        <v>-</v>
      </c>
      <c r="K46" s="38"/>
    </row>
    <row r="47" spans="1:11" ht="14">
      <c r="A47" s="71"/>
      <c r="B47" s="71"/>
      <c r="C47" s="71"/>
      <c r="D47" s="39" t="s">
        <v>18</v>
      </c>
      <c r="E47" s="39" t="s">
        <v>344</v>
      </c>
      <c r="F47" s="39"/>
      <c r="G47" s="40"/>
      <c r="H47" s="39" t="s">
        <v>20</v>
      </c>
      <c r="I47" s="41" t="s">
        <v>345</v>
      </c>
      <c r="J47" s="22" t="str">
        <f ca="1">IFERROR(__xludf.DUMMYFUNCTION("SWITCH(TEXTJOIN("","",TRUE,SORT(TRANSPOSE(UNIQUE(FILTER(N47:R47,N47:R47&lt;&gt;""N/A""),TRUE,FALSE)),1,TRUE)),""No,Yes"",""Partial"",""Yes"",""Yes"",""No"",""No"","""",""-"")"),"-")</f>
        <v>-</v>
      </c>
      <c r="K47" s="38"/>
    </row>
    <row r="48" spans="1:11" ht="13">
      <c r="A48" s="69" t="s">
        <v>349</v>
      </c>
      <c r="B48" s="72" t="s">
        <v>350</v>
      </c>
      <c r="C48" s="72" t="s">
        <v>350</v>
      </c>
      <c r="D48" s="44"/>
      <c r="E48" s="44"/>
      <c r="F48" s="44"/>
      <c r="G48" s="45"/>
      <c r="H48" s="44"/>
      <c r="I48" s="46"/>
      <c r="J48" s="43" t="str">
        <f ca="1">IFERROR(__xludf.DUMMYFUNCTION("SWITCH(TEXTJOIN("","",TRUE,SORT(TRANSPOSE(UNIQUE(FILTER(N48:R48,N48:R48&lt;&gt;""N/A""),TRUE,FALSE)),1,TRUE)),""No,Yes"",""Partial"",""Yes"",""Yes"",""No"",""No"","""",""-"")"),"-")</f>
        <v>-</v>
      </c>
      <c r="K48" s="47"/>
    </row>
    <row r="49" spans="1:11" ht="13">
      <c r="A49" s="70"/>
      <c r="B49" s="70"/>
      <c r="C49" s="70"/>
      <c r="D49" s="22" t="s">
        <v>18</v>
      </c>
      <c r="E49" s="22" t="s">
        <v>351</v>
      </c>
      <c r="F49" s="22"/>
      <c r="G49" s="24"/>
      <c r="H49" s="22" t="s">
        <v>26</v>
      </c>
      <c r="I49" s="28">
        <v>3</v>
      </c>
      <c r="J49" s="22" t="str">
        <f ca="1">IFERROR(__xludf.DUMMYFUNCTION("SWITCH(TEXTJOIN("","",TRUE,SORT(TRANSPOSE(UNIQUE(FILTER(N49:R49,N49:R49&lt;&gt;""N/A""),TRUE,FALSE)),1,TRUE)),""No,Yes"",""Partial"",""Yes"",""Yes"",""No"",""No"","""",""-"")"),"-")</f>
        <v>-</v>
      </c>
      <c r="K49" s="38"/>
    </row>
    <row r="50" spans="1:11" ht="28">
      <c r="A50" s="70"/>
      <c r="B50" s="70"/>
      <c r="C50" s="70"/>
      <c r="D50" s="22" t="s">
        <v>18</v>
      </c>
      <c r="E50" s="22" t="s">
        <v>352</v>
      </c>
      <c r="F50" s="22"/>
      <c r="G50" s="24"/>
      <c r="H50" s="22" t="s">
        <v>38</v>
      </c>
      <c r="I50" s="28" t="s">
        <v>353</v>
      </c>
      <c r="J50" s="22" t="str">
        <f ca="1">IFERROR(__xludf.DUMMYFUNCTION("SWITCH(TEXTJOIN("","",TRUE,SORT(TRANSPOSE(UNIQUE(FILTER(N50:R50,N50:R50&lt;&gt;""N/A""),TRUE,FALSE)),1,TRUE)),""No,Yes"",""Partial"",""Yes"",""Yes"",""No"",""No"","""",""-"")"),"-")</f>
        <v>-</v>
      </c>
      <c r="K50" s="38"/>
    </row>
    <row r="51" spans="1:11" ht="14">
      <c r="A51" s="70"/>
      <c r="B51" s="70"/>
      <c r="C51" s="70"/>
      <c r="D51" s="22" t="s">
        <v>18</v>
      </c>
      <c r="E51" s="22" t="s">
        <v>354</v>
      </c>
      <c r="F51" s="22"/>
      <c r="G51" s="24"/>
      <c r="H51" s="22" t="s">
        <v>38</v>
      </c>
      <c r="I51" s="28" t="s">
        <v>355</v>
      </c>
      <c r="J51" s="22" t="str">
        <f ca="1">IFERROR(__xludf.DUMMYFUNCTION("SWITCH(TEXTJOIN("","",TRUE,SORT(TRANSPOSE(UNIQUE(FILTER(N51:R51,N51:R51&lt;&gt;""N/A""),TRUE,FALSE)),1,TRUE)),""No,Yes"",""Partial"",""Yes"",""Yes"",""No"",""No"","""",""-"")"),"-")</f>
        <v>-</v>
      </c>
      <c r="K51" s="38"/>
    </row>
    <row r="52" spans="1:11" ht="13">
      <c r="A52" s="70"/>
      <c r="B52" s="70"/>
      <c r="C52" s="70"/>
      <c r="D52" s="22" t="s">
        <v>18</v>
      </c>
      <c r="E52" s="22" t="s">
        <v>35</v>
      </c>
      <c r="F52" s="22"/>
      <c r="G52" s="24"/>
      <c r="H52" s="22" t="s">
        <v>26</v>
      </c>
      <c r="I52" s="28">
        <v>16.989999999999998</v>
      </c>
      <c r="J52" s="22" t="str">
        <f ca="1">IFERROR(__xludf.DUMMYFUNCTION("SWITCH(TEXTJOIN("","",TRUE,SORT(TRANSPOSE(UNIQUE(FILTER(N52:R52,N52:R52&lt;&gt;""N/A""),TRUE,FALSE)),1,TRUE)),""No,Yes"",""Partial"",""Yes"",""Yes"",""No"",""No"","""",""-"")"),"-")</f>
        <v>-</v>
      </c>
      <c r="K52" s="38"/>
    </row>
    <row r="53" spans="1:11" ht="13">
      <c r="A53" s="70"/>
      <c r="B53" s="70"/>
      <c r="C53" s="70"/>
      <c r="D53" s="22" t="s">
        <v>18</v>
      </c>
      <c r="E53" s="22" t="s">
        <v>356</v>
      </c>
      <c r="F53" s="22"/>
      <c r="G53" s="24"/>
      <c r="H53" s="22" t="s">
        <v>26</v>
      </c>
      <c r="I53" s="28">
        <v>3.99</v>
      </c>
      <c r="J53" s="22" t="str">
        <f ca="1">IFERROR(__xludf.DUMMYFUNCTION("SWITCH(TEXTJOIN("","",TRUE,SORT(TRANSPOSE(UNIQUE(FILTER(N53:R53,N53:R53&lt;&gt;""N/A""),TRUE,FALSE)),1,TRUE)),""No,Yes"",""Partial"",""Yes"",""Yes"",""No"",""No"","""",""-"")"),"-")</f>
        <v>-</v>
      </c>
      <c r="K53" s="38"/>
    </row>
    <row r="54" spans="1:11" ht="13">
      <c r="A54" s="70"/>
      <c r="B54" s="70"/>
      <c r="C54" s="70"/>
      <c r="D54" s="22" t="s">
        <v>18</v>
      </c>
      <c r="E54" s="22" t="s">
        <v>357</v>
      </c>
      <c r="F54" s="22"/>
      <c r="G54" s="24"/>
      <c r="H54" s="22" t="s">
        <v>26</v>
      </c>
      <c r="I54" s="28">
        <v>2.5</v>
      </c>
      <c r="J54" s="22" t="str">
        <f ca="1">IFERROR(__xludf.DUMMYFUNCTION("SWITCH(TEXTJOIN("","",TRUE,SORT(TRANSPOSE(UNIQUE(FILTER(N54:R54,N54:R54&lt;&gt;""N/A""),TRUE,FALSE)),1,TRUE)),""No,Yes"",""Partial"",""Yes"",""Yes"",""No"",""No"","""",""-"")"),"-")</f>
        <v>-</v>
      </c>
      <c r="K54" s="38"/>
    </row>
    <row r="55" spans="1:11" ht="13">
      <c r="A55" s="70"/>
      <c r="B55" s="70"/>
      <c r="C55" s="70"/>
      <c r="D55" s="22" t="s">
        <v>18</v>
      </c>
      <c r="E55" s="22" t="s">
        <v>37</v>
      </c>
      <c r="F55" s="22"/>
      <c r="G55" s="24"/>
      <c r="H55" s="22" t="s">
        <v>26</v>
      </c>
      <c r="I55" s="28">
        <v>19.989999999999998</v>
      </c>
      <c r="J55" s="22" t="str">
        <f ca="1">IFERROR(__xludf.DUMMYFUNCTION("SWITCH(TEXTJOIN("","",TRUE,SORT(TRANSPOSE(UNIQUE(FILTER(N55:R55,N55:R55&lt;&gt;""N/A""),TRUE,FALSE)),1,TRUE)),""No,Yes"",""Partial"",""Yes"",""Yes"",""No"",""No"","""",""-"")"),"-")</f>
        <v>-</v>
      </c>
      <c r="K55" s="38"/>
    </row>
    <row r="56" spans="1:11" ht="14">
      <c r="A56" s="70"/>
      <c r="B56" s="70"/>
      <c r="C56" s="70"/>
      <c r="D56" s="22" t="s">
        <v>18</v>
      </c>
      <c r="E56" s="22" t="s">
        <v>358</v>
      </c>
      <c r="F56" s="22"/>
      <c r="G56" s="24"/>
      <c r="H56" s="22" t="s">
        <v>38</v>
      </c>
      <c r="I56" s="28" t="s">
        <v>359</v>
      </c>
      <c r="J56" s="22" t="str">
        <f ca="1">IFERROR(__xludf.DUMMYFUNCTION("SWITCH(TEXTJOIN("","",TRUE,SORT(TRANSPOSE(UNIQUE(FILTER(N56:R56,N56:R56&lt;&gt;""N/A""),TRUE,FALSE)),1,TRUE)),""No,Yes"",""Partial"",""Yes"",""Yes"",""No"",""No"","""",""-"")"),"-")</f>
        <v>-</v>
      </c>
      <c r="K56" s="38"/>
    </row>
    <row r="57" spans="1:11" ht="14">
      <c r="A57" s="71"/>
      <c r="B57" s="71"/>
      <c r="C57" s="71"/>
      <c r="D57" s="39" t="s">
        <v>18</v>
      </c>
      <c r="E57" s="39" t="s">
        <v>344</v>
      </c>
      <c r="F57" s="39"/>
      <c r="G57" s="40"/>
      <c r="H57" s="39" t="s">
        <v>20</v>
      </c>
      <c r="I57" s="41" t="s">
        <v>345</v>
      </c>
      <c r="J57" s="22" t="str">
        <f ca="1">IFERROR(__xludf.DUMMYFUNCTION("SWITCH(TEXTJOIN("","",TRUE,SORT(TRANSPOSE(UNIQUE(FILTER(N57:R57,N57:R57&lt;&gt;""N/A""),TRUE,FALSE)),1,TRUE)),""No,Yes"",""Partial"",""Yes"",""Yes"",""No"",""No"","""",""-"")"),"-")</f>
        <v>-</v>
      </c>
      <c r="K57" s="38"/>
    </row>
    <row r="58" spans="1:11" ht="13">
      <c r="A58" s="69" t="s">
        <v>360</v>
      </c>
      <c r="B58" s="72" t="s">
        <v>361</v>
      </c>
      <c r="C58" s="72" t="s">
        <v>361</v>
      </c>
      <c r="D58" s="44"/>
      <c r="E58" s="44"/>
      <c r="F58" s="44"/>
      <c r="G58" s="45"/>
      <c r="H58" s="44"/>
      <c r="I58" s="46"/>
      <c r="J58" s="43" t="str">
        <f ca="1">IFERROR(__xludf.DUMMYFUNCTION("SWITCH(TEXTJOIN("","",TRUE,SORT(TRANSPOSE(UNIQUE(FILTER(N58:R58,N58:R58&lt;&gt;""N/A""),TRUE,FALSE)),1,TRUE)),""No,Yes"",""Partial"",""Yes"",""Yes"",""No"",""No"","""",""-"")"),"-")</f>
        <v>-</v>
      </c>
      <c r="K58" s="47"/>
    </row>
    <row r="59" spans="1:11" ht="13">
      <c r="A59" s="70"/>
      <c r="B59" s="70"/>
      <c r="C59" s="70"/>
      <c r="D59" s="22" t="s">
        <v>18</v>
      </c>
      <c r="E59" s="22" t="s">
        <v>341</v>
      </c>
      <c r="F59" s="22"/>
      <c r="G59" s="24"/>
      <c r="H59" s="22" t="s">
        <v>20</v>
      </c>
      <c r="I59" s="28">
        <v>123456</v>
      </c>
      <c r="J59" s="22" t="str">
        <f ca="1">IFERROR(__xludf.DUMMYFUNCTION("SWITCH(TEXTJOIN("","",TRUE,SORT(TRANSPOSE(UNIQUE(FILTER(N59:R59,N59:R59&lt;&gt;""N/A""),TRUE,FALSE)),1,TRUE)),""No,Yes"",""Partial"",""Yes"",""Yes"",""No"",""No"","""",""-"")"),"-")</f>
        <v>-</v>
      </c>
      <c r="K59" s="38"/>
    </row>
    <row r="60" spans="1:11" ht="14">
      <c r="A60" s="70"/>
      <c r="B60" s="70"/>
      <c r="C60" s="70"/>
      <c r="D60" s="22" t="s">
        <v>18</v>
      </c>
      <c r="E60" s="22" t="s">
        <v>39</v>
      </c>
      <c r="F60" s="22"/>
      <c r="G60" s="24"/>
      <c r="H60" s="22" t="s">
        <v>20</v>
      </c>
      <c r="I60" s="28" t="s">
        <v>362</v>
      </c>
      <c r="J60" s="22" t="str">
        <f ca="1">IFERROR(__xludf.DUMMYFUNCTION("SWITCH(TEXTJOIN("","",TRUE,SORT(TRANSPOSE(UNIQUE(FILTER(N60:R60,N60:R60&lt;&gt;""N/A""),TRUE,FALSE)),1,TRUE)),""No,Yes"",""Partial"",""Yes"",""Yes"",""No"",""No"","""",""-"")"),"-")</f>
        <v>-</v>
      </c>
      <c r="K60" s="38"/>
    </row>
    <row r="61" spans="1:11" ht="14">
      <c r="A61" s="70"/>
      <c r="B61" s="70"/>
      <c r="C61" s="70"/>
      <c r="D61" s="22" t="s">
        <v>18</v>
      </c>
      <c r="E61" s="22" t="s">
        <v>342</v>
      </c>
      <c r="F61" s="22"/>
      <c r="G61" s="24"/>
      <c r="H61" s="22" t="s">
        <v>20</v>
      </c>
      <c r="I61" s="28" t="s">
        <v>320</v>
      </c>
      <c r="J61" s="22" t="str">
        <f ca="1">IFERROR(__xludf.DUMMYFUNCTION("SWITCH(TEXTJOIN("","",TRUE,SORT(TRANSPOSE(UNIQUE(FILTER(N61:R61,N61:R61&lt;&gt;""N/A""),TRUE,FALSE)),1,TRUE)),""No,Yes"",""Partial"",""Yes"",""Yes"",""No"",""No"","""",""-"")"),"-")</f>
        <v>-</v>
      </c>
      <c r="K61" s="38"/>
    </row>
    <row r="62" spans="1:11" ht="13">
      <c r="A62" s="70"/>
      <c r="B62" s="70"/>
      <c r="C62" s="70"/>
      <c r="D62" s="22" t="s">
        <v>18</v>
      </c>
      <c r="E62" s="22" t="s">
        <v>30</v>
      </c>
      <c r="F62" s="22"/>
      <c r="G62" s="24"/>
      <c r="H62" s="22" t="s">
        <v>26</v>
      </c>
      <c r="I62" s="28">
        <v>5.99</v>
      </c>
      <c r="J62" s="22" t="str">
        <f ca="1">IFERROR(__xludf.DUMMYFUNCTION("SWITCH(TEXTJOIN("","",TRUE,SORT(TRANSPOSE(UNIQUE(FILTER(N62:R62,N62:R62&lt;&gt;""N/A""),TRUE,FALSE)),1,TRUE)),""No,Yes"",""Partial"",""Yes"",""Yes"",""No"",""No"","""",""-"")"),"-")</f>
        <v>-</v>
      </c>
      <c r="K62" s="38"/>
    </row>
    <row r="63" spans="1:11" ht="13">
      <c r="A63" s="70"/>
      <c r="B63" s="70"/>
      <c r="C63" s="70"/>
      <c r="D63" s="22" t="s">
        <v>18</v>
      </c>
      <c r="E63" s="22" t="s">
        <v>40</v>
      </c>
      <c r="F63" s="22"/>
      <c r="G63" s="24"/>
      <c r="H63" s="22" t="s">
        <v>26</v>
      </c>
      <c r="I63" s="28">
        <v>2</v>
      </c>
      <c r="J63" s="22"/>
      <c r="K63" s="38"/>
    </row>
    <row r="64" spans="1:11" ht="14">
      <c r="A64" s="71"/>
      <c r="B64" s="71"/>
      <c r="C64" s="71"/>
      <c r="D64" s="39" t="s">
        <v>18</v>
      </c>
      <c r="E64" s="39" t="s">
        <v>344</v>
      </c>
      <c r="F64" s="39"/>
      <c r="G64" s="40"/>
      <c r="H64" s="39" t="s">
        <v>20</v>
      </c>
      <c r="I64" s="41" t="s">
        <v>345</v>
      </c>
      <c r="J64" s="39" t="str">
        <f ca="1">IFERROR(__xludf.DUMMYFUNCTION("SWITCH(TEXTJOIN("","",TRUE,SORT(TRANSPOSE(UNIQUE(FILTER(N64:R64,N64:R64&lt;&gt;""N/A""),TRUE,FALSE)),1,TRUE)),""No,Yes"",""Partial"",""Yes"",""Yes"",""No"",""No"","""",""-"")"),"-")</f>
        <v>-</v>
      </c>
      <c r="K64" s="42"/>
    </row>
    <row r="65" spans="1:11" ht="13">
      <c r="A65" s="69" t="s">
        <v>363</v>
      </c>
      <c r="B65" s="72" t="s">
        <v>364</v>
      </c>
      <c r="C65" s="72" t="s">
        <v>364</v>
      </c>
      <c r="D65" s="44"/>
      <c r="E65" s="44"/>
      <c r="F65" s="44"/>
      <c r="G65" s="45"/>
      <c r="H65" s="44"/>
      <c r="I65" s="46"/>
      <c r="J65" s="43" t="str">
        <f ca="1">IFERROR(__xludf.DUMMYFUNCTION("SWITCH(TEXTJOIN("","",TRUE,SORT(TRANSPOSE(UNIQUE(FILTER(N65:R65,N65:R65&lt;&gt;""N/A""),TRUE,FALSE)),1,TRUE)),""No,Yes"",""Partial"",""Yes"",""Yes"",""No"",""No"","""",""-"")"),"-")</f>
        <v>-</v>
      </c>
      <c r="K65" s="47"/>
    </row>
    <row r="66" spans="1:11" ht="13">
      <c r="A66" s="70"/>
      <c r="B66" s="70"/>
      <c r="C66" s="70"/>
      <c r="D66" s="22" t="s">
        <v>18</v>
      </c>
      <c r="E66" s="22" t="s">
        <v>351</v>
      </c>
      <c r="F66" s="22"/>
      <c r="G66" s="24"/>
      <c r="H66" s="22" t="s">
        <v>26</v>
      </c>
      <c r="I66" s="28">
        <v>3</v>
      </c>
      <c r="J66" s="22" t="str">
        <f ca="1">IFERROR(__xludf.DUMMYFUNCTION("SWITCH(TEXTJOIN("","",TRUE,SORT(TRANSPOSE(UNIQUE(FILTER(N66:R66,N66:R66&lt;&gt;""N/A""),TRUE,FALSE)),1,TRUE)),""No,Yes"",""Partial"",""Yes"",""Yes"",""No"",""No"","""",""-"")"),"-")</f>
        <v>-</v>
      </c>
      <c r="K66" s="38"/>
    </row>
    <row r="67" spans="1:11" ht="28">
      <c r="A67" s="70"/>
      <c r="B67" s="70"/>
      <c r="C67" s="70"/>
      <c r="D67" s="22" t="s">
        <v>18</v>
      </c>
      <c r="E67" s="22" t="s">
        <v>352</v>
      </c>
      <c r="F67" s="22"/>
      <c r="G67" s="24"/>
      <c r="H67" s="22" t="s">
        <v>38</v>
      </c>
      <c r="I67" s="28" t="s">
        <v>353</v>
      </c>
      <c r="J67" s="22" t="str">
        <f ca="1">IFERROR(__xludf.DUMMYFUNCTION("SWITCH(TEXTJOIN("","",TRUE,SORT(TRANSPOSE(UNIQUE(FILTER(N67:R67,N67:R67&lt;&gt;""N/A""),TRUE,FALSE)),1,TRUE)),""No,Yes"",""Partial"",""Yes"",""Yes"",""No"",""No"","""",""-"")"),"-")</f>
        <v>-</v>
      </c>
      <c r="K67" s="38"/>
    </row>
    <row r="68" spans="1:11" ht="13">
      <c r="A68" s="70"/>
      <c r="B68" s="70"/>
      <c r="C68" s="70"/>
      <c r="D68" s="22" t="s">
        <v>18</v>
      </c>
      <c r="E68" s="22" t="s">
        <v>354</v>
      </c>
      <c r="F68" s="22"/>
      <c r="G68" s="24"/>
      <c r="H68" s="22" t="s">
        <v>38</v>
      </c>
      <c r="I68" s="32" t="s">
        <v>355</v>
      </c>
      <c r="J68" s="22" t="str">
        <f ca="1">IFERROR(__xludf.DUMMYFUNCTION("SWITCH(TEXTJOIN("","",TRUE,SORT(TRANSPOSE(UNIQUE(FILTER(N68:R68,N68:R68&lt;&gt;""N/A""),TRUE,FALSE)),1,TRUE)),""No,Yes"",""Partial"",""Yes"",""Yes"",""No"",""No"","""",""-"")"),"-")</f>
        <v>-</v>
      </c>
      <c r="K68" s="38"/>
    </row>
    <row r="69" spans="1:11" ht="13">
      <c r="A69" s="70"/>
      <c r="B69" s="70"/>
      <c r="C69" s="70"/>
      <c r="D69" s="22" t="s">
        <v>18</v>
      </c>
      <c r="E69" s="22" t="s">
        <v>35</v>
      </c>
      <c r="F69" s="22"/>
      <c r="G69" s="24"/>
      <c r="H69" s="22" t="s">
        <v>26</v>
      </c>
      <c r="I69" s="28">
        <v>16.989999999999998</v>
      </c>
      <c r="J69" s="22" t="str">
        <f ca="1">IFERROR(__xludf.DUMMYFUNCTION("SWITCH(TEXTJOIN("","",TRUE,SORT(TRANSPOSE(UNIQUE(FILTER(N69:R69,N69:R69&lt;&gt;""N/A""),TRUE,FALSE)),1,TRUE)),""No,Yes"",""Partial"",""Yes"",""Yes"",""No"",""No"","""",""-"")"),"-")</f>
        <v>-</v>
      </c>
      <c r="K69" s="38"/>
    </row>
    <row r="70" spans="1:11" ht="13">
      <c r="A70" s="70"/>
      <c r="B70" s="70"/>
      <c r="C70" s="70"/>
      <c r="D70" s="22" t="s">
        <v>18</v>
      </c>
      <c r="E70" s="22" t="s">
        <v>356</v>
      </c>
      <c r="F70" s="22"/>
      <c r="G70" s="24"/>
      <c r="H70" s="22" t="s">
        <v>26</v>
      </c>
      <c r="I70" s="28">
        <v>3.99</v>
      </c>
      <c r="J70" s="22" t="str">
        <f ca="1">IFERROR(__xludf.DUMMYFUNCTION("SWITCH(TEXTJOIN("","",TRUE,SORT(TRANSPOSE(UNIQUE(FILTER(N70:R70,N70:R70&lt;&gt;""N/A""),TRUE,FALSE)),1,TRUE)),""No,Yes"",""Partial"",""Yes"",""Yes"",""No"",""No"","""",""-"")"),"-")</f>
        <v>-</v>
      </c>
      <c r="K70" s="38"/>
    </row>
    <row r="71" spans="1:11" ht="13">
      <c r="A71" s="70"/>
      <c r="B71" s="70"/>
      <c r="C71" s="70"/>
      <c r="D71" s="22" t="s">
        <v>18</v>
      </c>
      <c r="E71" s="22" t="s">
        <v>357</v>
      </c>
      <c r="F71" s="22"/>
      <c r="G71" s="24"/>
      <c r="H71" s="22" t="s">
        <v>26</v>
      </c>
      <c r="I71" s="28">
        <v>2.5</v>
      </c>
      <c r="J71" s="22" t="str">
        <f ca="1">IFERROR(__xludf.DUMMYFUNCTION("SWITCH(TEXTJOIN("","",TRUE,SORT(TRANSPOSE(UNIQUE(FILTER(N71:R71,N71:R71&lt;&gt;""N/A""),TRUE,FALSE)),1,TRUE)),""No,Yes"",""Partial"",""Yes"",""Yes"",""No"",""No"","""",""-"")"),"-")</f>
        <v>-</v>
      </c>
      <c r="K71" s="38"/>
    </row>
    <row r="72" spans="1:11" ht="13">
      <c r="A72" s="70"/>
      <c r="B72" s="70"/>
      <c r="C72" s="70"/>
      <c r="D72" s="22" t="s">
        <v>18</v>
      </c>
      <c r="E72" s="22" t="s">
        <v>37</v>
      </c>
      <c r="F72" s="22"/>
      <c r="G72" s="24"/>
      <c r="H72" s="22" t="s">
        <v>26</v>
      </c>
      <c r="I72" s="28">
        <v>19.989999999999998</v>
      </c>
      <c r="J72" s="22" t="str">
        <f ca="1">IFERROR(__xludf.DUMMYFUNCTION("SWITCH(TEXTJOIN("","",TRUE,SORT(TRANSPOSE(UNIQUE(FILTER(N72:R72,N72:R72&lt;&gt;""N/A""),TRUE,FALSE)),1,TRUE)),""No,Yes"",""Partial"",""Yes"",""Yes"",""No"",""No"","""",""-"")"),"-")</f>
        <v>-</v>
      </c>
      <c r="K72" s="38"/>
    </row>
    <row r="73" spans="1:11" ht="13">
      <c r="A73" s="70"/>
      <c r="B73" s="70"/>
      <c r="C73" s="70"/>
      <c r="D73" s="22" t="s">
        <v>18</v>
      </c>
      <c r="E73" s="22" t="s">
        <v>358</v>
      </c>
      <c r="F73" s="22"/>
      <c r="G73" s="24"/>
      <c r="H73" s="22" t="s">
        <v>38</v>
      </c>
      <c r="I73" s="32" t="s">
        <v>359</v>
      </c>
      <c r="J73" s="22" t="str">
        <f ca="1">IFERROR(__xludf.DUMMYFUNCTION("SWITCH(TEXTJOIN("","",TRUE,SORT(TRANSPOSE(UNIQUE(FILTER(N73:R73,N73:R73&lt;&gt;""N/A""),TRUE,FALSE)),1,TRUE)),""No,Yes"",""Partial"",""Yes"",""Yes"",""No"",""No"","""",""-"")"),"-")</f>
        <v>-</v>
      </c>
      <c r="K73" s="38"/>
    </row>
    <row r="74" spans="1:11" ht="14">
      <c r="A74" s="71"/>
      <c r="B74" s="71"/>
      <c r="C74" s="71"/>
      <c r="D74" s="39" t="s">
        <v>18</v>
      </c>
      <c r="E74" s="39" t="s">
        <v>344</v>
      </c>
      <c r="F74" s="39"/>
      <c r="G74" s="40"/>
      <c r="H74" s="39" t="s">
        <v>20</v>
      </c>
      <c r="I74" s="41" t="s">
        <v>345</v>
      </c>
      <c r="J74" s="39" t="str">
        <f ca="1">IFERROR(__xludf.DUMMYFUNCTION("SWITCH(TEXTJOIN("","",TRUE,SORT(TRANSPOSE(UNIQUE(FILTER(N74:R74,N74:R74&lt;&gt;""N/A""),TRUE,FALSE)),1,TRUE)),""No,Yes"",""Partial"",""Yes"",""Yes"",""No"",""No"","""",""-"")"),"-")</f>
        <v>-</v>
      </c>
      <c r="K74" s="42"/>
    </row>
    <row r="75" spans="1:11" ht="13">
      <c r="A75" s="69" t="s">
        <v>365</v>
      </c>
      <c r="B75" s="72" t="s">
        <v>366</v>
      </c>
      <c r="C75" s="72" t="s">
        <v>366</v>
      </c>
      <c r="D75" s="44"/>
      <c r="E75" s="44"/>
      <c r="F75" s="44"/>
      <c r="G75" s="45"/>
      <c r="H75" s="44"/>
      <c r="I75" s="46"/>
      <c r="J75" s="43" t="str">
        <f ca="1">IFERROR(__xludf.DUMMYFUNCTION("SWITCH(TEXTJOIN("","",TRUE,SORT(TRANSPOSE(UNIQUE(FILTER(N75:R75,N75:R75&lt;&gt;""N/A""),TRUE,FALSE)),1,TRUE)),""No,Yes"",""Partial"",""Yes"",""Yes"",""No"",""No"","""",""-"")"),"-")</f>
        <v>-</v>
      </c>
      <c r="K75" s="47"/>
    </row>
    <row r="76" spans="1:11" ht="14">
      <c r="A76" s="70"/>
      <c r="B76" s="70"/>
      <c r="C76" s="70"/>
      <c r="D76" s="22" t="s">
        <v>18</v>
      </c>
      <c r="E76" s="22" t="s">
        <v>42</v>
      </c>
      <c r="F76" s="22"/>
      <c r="G76" s="24"/>
      <c r="H76" s="22" t="s">
        <v>20</v>
      </c>
      <c r="I76" s="28" t="s">
        <v>367</v>
      </c>
      <c r="J76" s="22" t="str">
        <f ca="1">IFERROR(__xludf.DUMMYFUNCTION("SWITCH(TEXTJOIN("","",TRUE,SORT(TRANSPOSE(UNIQUE(FILTER(N76:R76,N76:R76&lt;&gt;""N/A""),TRUE,FALSE)),1,TRUE)),""No,Yes"",""Partial"",""Yes"",""Yes"",""No"",""No"","""",""-"")"),"-")</f>
        <v>-</v>
      </c>
      <c r="K76" s="38"/>
    </row>
    <row r="77" spans="1:11" ht="14">
      <c r="A77" s="70"/>
      <c r="B77" s="70"/>
      <c r="C77" s="70"/>
      <c r="D77" s="22" t="s">
        <v>18</v>
      </c>
      <c r="E77" s="22" t="s">
        <v>368</v>
      </c>
      <c r="F77" s="22"/>
      <c r="G77" s="24"/>
      <c r="H77" s="22" t="s">
        <v>20</v>
      </c>
      <c r="I77" s="28" t="s">
        <v>369</v>
      </c>
      <c r="J77" s="22"/>
      <c r="K77" s="38"/>
    </row>
    <row r="78" spans="1:11" ht="14">
      <c r="A78" s="70"/>
      <c r="B78" s="70"/>
      <c r="C78" s="70"/>
      <c r="D78" s="22" t="s">
        <v>18</v>
      </c>
      <c r="E78" s="22" t="s">
        <v>43</v>
      </c>
      <c r="F78" s="22"/>
      <c r="G78" s="24"/>
      <c r="H78" s="22" t="s">
        <v>20</v>
      </c>
      <c r="I78" s="28" t="s">
        <v>44</v>
      </c>
      <c r="J78" s="22" t="str">
        <f ca="1">IFERROR(__xludf.DUMMYFUNCTION("SWITCH(TEXTJOIN("","",TRUE,SORT(TRANSPOSE(UNIQUE(FILTER(N78:R78,N78:R78&lt;&gt;""N/A""),TRUE,FALSE)),1,TRUE)),""No,Yes"",""Partial"",""Yes"",""Yes"",""No"",""No"","""",""-"")"),"-")</f>
        <v>-</v>
      </c>
      <c r="K78" s="38"/>
    </row>
    <row r="79" spans="1:11" ht="14">
      <c r="A79" s="70"/>
      <c r="B79" s="70"/>
      <c r="C79" s="70"/>
      <c r="D79" s="22" t="s">
        <v>18</v>
      </c>
      <c r="E79" s="22" t="s">
        <v>45</v>
      </c>
      <c r="F79" s="22"/>
      <c r="G79" s="24"/>
      <c r="H79" s="22" t="s">
        <v>20</v>
      </c>
      <c r="I79" s="28" t="s">
        <v>46</v>
      </c>
      <c r="J79" s="22" t="str">
        <f ca="1">IFERROR(__xludf.DUMMYFUNCTION("SWITCH(TEXTJOIN("","",TRUE,SORT(TRANSPOSE(UNIQUE(FILTER(N79:R79,N79:R79&lt;&gt;""N/A""),TRUE,FALSE)),1,TRUE)),""No,Yes"",""Partial"",""Yes"",""Yes"",""No"",""No"","""",""-"")"),"-")</f>
        <v>-</v>
      </c>
      <c r="K79" s="38"/>
    </row>
    <row r="80" spans="1:11" ht="14">
      <c r="A80" s="70"/>
      <c r="B80" s="70"/>
      <c r="C80" s="70"/>
      <c r="D80" s="22" t="s">
        <v>18</v>
      </c>
      <c r="E80" s="22" t="s">
        <v>47</v>
      </c>
      <c r="F80" s="22"/>
      <c r="G80" s="24"/>
      <c r="H80" s="22" t="s">
        <v>20</v>
      </c>
      <c r="I80" s="28" t="s">
        <v>48</v>
      </c>
      <c r="J80" s="22" t="str">
        <f ca="1">IFERROR(__xludf.DUMMYFUNCTION("SWITCH(TEXTJOIN("","",TRUE,SORT(TRANSPOSE(UNIQUE(FILTER(N80:R80,N80:R80&lt;&gt;""N/A""),TRUE,FALSE)),1,TRUE)),""No,Yes"",""Partial"",""Yes"",""Yes"",""No"",""No"","""",""-"")"),"-")</f>
        <v>-</v>
      </c>
      <c r="K80" s="38"/>
    </row>
    <row r="81" spans="1:11" ht="13">
      <c r="A81" s="70"/>
      <c r="B81" s="70"/>
      <c r="C81" s="70"/>
      <c r="D81" s="22" t="s">
        <v>18</v>
      </c>
      <c r="E81" s="22" t="s">
        <v>370</v>
      </c>
      <c r="F81" s="22"/>
      <c r="G81" s="24"/>
      <c r="H81" s="22" t="s">
        <v>26</v>
      </c>
      <c r="I81" s="28">
        <v>3</v>
      </c>
      <c r="J81" s="22" t="str">
        <f ca="1">IFERROR(__xludf.DUMMYFUNCTION("SWITCH(TEXTJOIN("","",TRUE,SORT(TRANSPOSE(UNIQUE(FILTER(N81:R81,N81:R81&lt;&gt;""N/A""),TRUE,FALSE)),1,TRUE)),""No,Yes"",""Partial"",""Yes"",""Yes"",""No"",""No"","""",""-"")"),"-")</f>
        <v>-</v>
      </c>
      <c r="K81" s="38"/>
    </row>
    <row r="82" spans="1:11" ht="13">
      <c r="A82" s="70"/>
      <c r="B82" s="70"/>
      <c r="C82" s="70"/>
      <c r="D82" s="22" t="s">
        <v>18</v>
      </c>
      <c r="E82" s="22" t="s">
        <v>371</v>
      </c>
      <c r="F82" s="22"/>
      <c r="G82" s="24"/>
      <c r="H82" s="22" t="s">
        <v>34</v>
      </c>
      <c r="I82" s="28" t="b">
        <v>1</v>
      </c>
      <c r="J82" s="22" t="str">
        <f ca="1">IFERROR(__xludf.DUMMYFUNCTION("SWITCH(TEXTJOIN("","",TRUE,SORT(TRANSPOSE(UNIQUE(FILTER(N82:R82,N82:R82&lt;&gt;""N/A""),TRUE,FALSE)),1,TRUE)),""No,Yes"",""Partial"",""Yes"",""Yes"",""No"",""No"","""",""-"")"),"-")</f>
        <v>-</v>
      </c>
      <c r="K82" s="38"/>
    </row>
    <row r="83" spans="1:11" ht="13">
      <c r="A83" s="70"/>
      <c r="B83" s="70"/>
      <c r="C83" s="70"/>
      <c r="D83" s="22" t="s">
        <v>14</v>
      </c>
      <c r="E83" s="22" t="s">
        <v>372</v>
      </c>
      <c r="F83" s="22"/>
      <c r="G83" s="24"/>
      <c r="H83" s="22" t="s">
        <v>34</v>
      </c>
      <c r="I83" s="28" t="b">
        <v>1</v>
      </c>
      <c r="J83" s="22" t="str">
        <f ca="1">IFERROR(__xludf.DUMMYFUNCTION("SWITCH(TEXTJOIN("","",TRUE,SORT(TRANSPOSE(UNIQUE(FILTER(N83:R83,N83:R83&lt;&gt;""N/A""),TRUE,FALSE)),1,TRUE)),""No,Yes"",""Partial"",""Yes"",""Yes"",""No"",""No"","""",""-"")"),"-")</f>
        <v>-</v>
      </c>
      <c r="K83" s="38"/>
    </row>
    <row r="84" spans="1:11" ht="28">
      <c r="A84" s="70"/>
      <c r="B84" s="70"/>
      <c r="C84" s="70"/>
      <c r="D84" s="22" t="s">
        <v>18</v>
      </c>
      <c r="E84" s="22" t="s">
        <v>352</v>
      </c>
      <c r="F84" s="22"/>
      <c r="G84" s="24"/>
      <c r="H84" s="22" t="s">
        <v>38</v>
      </c>
      <c r="I84" s="28" t="s">
        <v>353</v>
      </c>
      <c r="J84" s="22" t="str">
        <f ca="1">IFERROR(__xludf.DUMMYFUNCTION("SWITCH(TEXTJOIN("","",TRUE,SORT(TRANSPOSE(UNIQUE(FILTER(N84:R84,N84:R84&lt;&gt;""N/A""),TRUE,FALSE)),1,TRUE)),""No,Yes"",""Partial"",""Yes"",""Yes"",""No"",""No"","""",""-"")"),"-")</f>
        <v>-</v>
      </c>
      <c r="K84" s="38"/>
    </row>
    <row r="85" spans="1:11" ht="13">
      <c r="A85" s="70"/>
      <c r="B85" s="70"/>
      <c r="C85" s="70"/>
      <c r="D85" s="22" t="s">
        <v>18</v>
      </c>
      <c r="E85" s="22" t="s">
        <v>354</v>
      </c>
      <c r="F85" s="22"/>
      <c r="G85" s="24"/>
      <c r="H85" s="22" t="s">
        <v>38</v>
      </c>
      <c r="I85" s="32" t="s">
        <v>355</v>
      </c>
      <c r="J85" s="22" t="str">
        <f ca="1">IFERROR(__xludf.DUMMYFUNCTION("SWITCH(TEXTJOIN("","",TRUE,SORT(TRANSPOSE(UNIQUE(FILTER(N85:R85,N85:R85&lt;&gt;""N/A""),TRUE,FALSE)),1,TRUE)),""No,Yes"",""Partial"",""Yes"",""Yes"",""No"",""No"","""",""-"")"),"-")</f>
        <v>-</v>
      </c>
      <c r="K85" s="38"/>
    </row>
    <row r="86" spans="1:11" ht="13">
      <c r="A86" s="70"/>
      <c r="B86" s="70"/>
      <c r="C86" s="70"/>
      <c r="D86" s="22" t="s">
        <v>18</v>
      </c>
      <c r="E86" s="22" t="s">
        <v>358</v>
      </c>
      <c r="F86" s="22"/>
      <c r="G86" s="24"/>
      <c r="H86" s="22" t="s">
        <v>38</v>
      </c>
      <c r="I86" s="32" t="s">
        <v>359</v>
      </c>
      <c r="J86" s="22" t="str">
        <f ca="1">IFERROR(__xludf.DUMMYFUNCTION("SWITCH(TEXTJOIN("","",TRUE,SORT(TRANSPOSE(UNIQUE(FILTER(N86:R86,N86:R86&lt;&gt;""N/A""),TRUE,FALSE)),1,TRUE)),""No,Yes"",""Partial"",""Yes"",""Yes"",""No"",""No"","""",""-"")"),"-")</f>
        <v>-</v>
      </c>
      <c r="K86" s="38"/>
    </row>
    <row r="87" spans="1:11" ht="13">
      <c r="A87" s="70"/>
      <c r="B87" s="70"/>
      <c r="C87" s="70"/>
      <c r="D87" s="22" t="s">
        <v>18</v>
      </c>
      <c r="E87" s="22" t="s">
        <v>373</v>
      </c>
      <c r="F87" s="22"/>
      <c r="G87" s="24"/>
      <c r="H87" s="22" t="s">
        <v>26</v>
      </c>
      <c r="I87" s="28">
        <v>3.99</v>
      </c>
      <c r="J87" s="22" t="str">
        <f ca="1">IFERROR(__xludf.DUMMYFUNCTION("SWITCH(TEXTJOIN("","",TRUE,SORT(TRANSPOSE(UNIQUE(FILTER(N87:R87,N87:R87&lt;&gt;""N/A""),TRUE,FALSE)),1,TRUE)),""No,Yes"",""Partial"",""Yes"",""Yes"",""No"",""No"","""",""-"")"),"-")</f>
        <v>-</v>
      </c>
      <c r="K87" s="38"/>
    </row>
    <row r="88" spans="1:11" ht="13">
      <c r="A88" s="70"/>
      <c r="B88" s="70"/>
      <c r="C88" s="70"/>
      <c r="D88" s="22" t="s">
        <v>18</v>
      </c>
      <c r="E88" s="22" t="s">
        <v>36</v>
      </c>
      <c r="F88" s="22"/>
      <c r="G88" s="24"/>
      <c r="H88" s="22" t="s">
        <v>26</v>
      </c>
      <c r="I88" s="28">
        <v>2.5</v>
      </c>
      <c r="J88" s="22" t="str">
        <f ca="1">IFERROR(__xludf.DUMMYFUNCTION("SWITCH(TEXTJOIN("","",TRUE,SORT(TRANSPOSE(UNIQUE(FILTER(N88:R88,N88:R88&lt;&gt;""N/A""),TRUE,FALSE)),1,TRUE)),""No,Yes"",""Partial"",""Yes"",""Yes"",""No"",""No"","""",""-"")"),"-")</f>
        <v>-</v>
      </c>
      <c r="K88" s="38"/>
    </row>
    <row r="89" spans="1:11" ht="13">
      <c r="A89" s="70"/>
      <c r="B89" s="70"/>
      <c r="C89" s="70"/>
      <c r="D89" s="22" t="s">
        <v>18</v>
      </c>
      <c r="E89" s="22" t="s">
        <v>35</v>
      </c>
      <c r="F89" s="22"/>
      <c r="G89" s="24"/>
      <c r="H89" s="22" t="s">
        <v>26</v>
      </c>
      <c r="I89" s="28">
        <v>16.989999999999998</v>
      </c>
      <c r="J89" s="22"/>
      <c r="K89" s="38"/>
    </row>
    <row r="90" spans="1:11" ht="13">
      <c r="A90" s="70"/>
      <c r="B90" s="70"/>
      <c r="C90" s="70"/>
      <c r="D90" s="22" t="s">
        <v>18</v>
      </c>
      <c r="E90" s="22" t="s">
        <v>37</v>
      </c>
      <c r="F90" s="22"/>
      <c r="G90" s="24"/>
      <c r="H90" s="22" t="s">
        <v>26</v>
      </c>
      <c r="I90" s="28">
        <v>19.989999999999998</v>
      </c>
      <c r="J90" s="22" t="str">
        <f ca="1">IFERROR(__xludf.DUMMYFUNCTION("SWITCH(TEXTJOIN("","",TRUE,SORT(TRANSPOSE(UNIQUE(FILTER(N90:R90,N90:R90&lt;&gt;""N/A""),TRUE,FALSE)),1,TRUE)),""No,Yes"",""Partial"",""Yes"",""Yes"",""No"",""No"","""",""-"")"),"-")</f>
        <v>-</v>
      </c>
      <c r="K90" s="38"/>
    </row>
    <row r="91" spans="1:11" ht="14">
      <c r="A91" s="70"/>
      <c r="B91" s="70"/>
      <c r="C91" s="70"/>
      <c r="D91" s="22" t="s">
        <v>18</v>
      </c>
      <c r="E91" s="22" t="s">
        <v>374</v>
      </c>
      <c r="F91" s="22"/>
      <c r="G91" s="24"/>
      <c r="H91" s="22" t="s">
        <v>20</v>
      </c>
      <c r="I91" s="28" t="s">
        <v>375</v>
      </c>
      <c r="J91" s="22" t="str">
        <f ca="1">IFERROR(__xludf.DUMMYFUNCTION("SWITCH(TEXTJOIN("","",TRUE,SORT(TRANSPOSE(UNIQUE(FILTER(N91:R91,N91:R91&lt;&gt;""N/A""),TRUE,FALSE)),1,TRUE)),""No,Yes"",""Partial"",""Yes"",""Yes"",""No"",""No"","""",""-"")"),"-")</f>
        <v>-</v>
      </c>
      <c r="K91" s="38"/>
    </row>
    <row r="92" spans="1:11" ht="14">
      <c r="A92" s="71"/>
      <c r="B92" s="71"/>
      <c r="C92" s="71"/>
      <c r="D92" s="39" t="s">
        <v>18</v>
      </c>
      <c r="E92" s="39" t="s">
        <v>344</v>
      </c>
      <c r="F92" s="39"/>
      <c r="G92" s="40"/>
      <c r="H92" s="39" t="s">
        <v>20</v>
      </c>
      <c r="I92" s="41" t="s">
        <v>345</v>
      </c>
      <c r="J92" s="39" t="str">
        <f ca="1">IFERROR(__xludf.DUMMYFUNCTION("SWITCH(TEXTJOIN("","",TRUE,SORT(TRANSPOSE(UNIQUE(FILTER(N92:R92,N92:R92&lt;&gt;""N/A""),TRUE,FALSE)),1,TRUE)),""No,Yes"",""Partial"",""Yes"",""Yes"",""No"",""No"","""",""-"")"),"-")</f>
        <v>-</v>
      </c>
      <c r="K92" s="42"/>
    </row>
    <row r="93" spans="1:11" ht="13">
      <c r="A93" s="69" t="s">
        <v>376</v>
      </c>
      <c r="B93" s="72" t="s">
        <v>377</v>
      </c>
      <c r="C93" s="72" t="s">
        <v>377</v>
      </c>
      <c r="D93" s="22" t="s">
        <v>18</v>
      </c>
      <c r="E93" s="22" t="s">
        <v>341</v>
      </c>
      <c r="F93" s="22"/>
      <c r="G93" s="24"/>
      <c r="H93" s="22" t="s">
        <v>20</v>
      </c>
      <c r="I93" s="28">
        <v>123456</v>
      </c>
      <c r="J93" s="22"/>
      <c r="K93" s="38"/>
    </row>
    <row r="94" spans="1:11" ht="14">
      <c r="A94" s="70"/>
      <c r="B94" s="70"/>
      <c r="C94" s="70"/>
      <c r="D94" s="22" t="s">
        <v>18</v>
      </c>
      <c r="E94" s="22" t="s">
        <v>342</v>
      </c>
      <c r="F94" s="22"/>
      <c r="G94" s="24"/>
      <c r="H94" s="22" t="s">
        <v>20</v>
      </c>
      <c r="I94" s="28" t="s">
        <v>362</v>
      </c>
      <c r="J94" s="22"/>
      <c r="K94" s="38"/>
    </row>
    <row r="95" spans="1:11" ht="14">
      <c r="A95" s="70"/>
      <c r="B95" s="70"/>
      <c r="C95" s="70"/>
      <c r="D95" s="22" t="s">
        <v>18</v>
      </c>
      <c r="E95" s="22" t="s">
        <v>39</v>
      </c>
      <c r="F95" s="22"/>
      <c r="G95" s="24"/>
      <c r="H95" s="22" t="s">
        <v>20</v>
      </c>
      <c r="I95" s="28" t="s">
        <v>320</v>
      </c>
      <c r="J95" s="22"/>
      <c r="K95" s="38"/>
    </row>
    <row r="96" spans="1:11" ht="13">
      <c r="A96" s="70"/>
      <c r="B96" s="70"/>
      <c r="C96" s="70"/>
      <c r="D96" s="22" t="s">
        <v>18</v>
      </c>
      <c r="E96" s="22" t="s">
        <v>30</v>
      </c>
      <c r="F96" s="22"/>
      <c r="G96" s="24"/>
      <c r="H96" s="22" t="s">
        <v>26</v>
      </c>
      <c r="I96" s="28">
        <v>5.99</v>
      </c>
      <c r="J96" s="22"/>
      <c r="K96" s="38"/>
    </row>
    <row r="97" spans="1:11" ht="13">
      <c r="A97" s="70"/>
      <c r="B97" s="70"/>
      <c r="C97" s="70"/>
      <c r="D97" s="22" t="s">
        <v>18</v>
      </c>
      <c r="E97" s="22" t="s">
        <v>40</v>
      </c>
      <c r="F97" s="22"/>
      <c r="G97" s="24"/>
      <c r="H97" s="22" t="s">
        <v>26</v>
      </c>
      <c r="I97" s="28">
        <v>2</v>
      </c>
      <c r="J97" s="22"/>
      <c r="K97" s="38"/>
    </row>
    <row r="98" spans="1:11" ht="14">
      <c r="A98" s="71"/>
      <c r="B98" s="71"/>
      <c r="C98" s="71"/>
      <c r="D98" s="39" t="s">
        <v>18</v>
      </c>
      <c r="E98" s="39" t="s">
        <v>344</v>
      </c>
      <c r="F98" s="39"/>
      <c r="G98" s="40"/>
      <c r="H98" s="39" t="s">
        <v>20</v>
      </c>
      <c r="I98" s="41" t="s">
        <v>345</v>
      </c>
      <c r="J98" s="39"/>
      <c r="K98" s="42"/>
    </row>
    <row r="99" spans="1:11" ht="13" hidden="1">
      <c r="A99" s="48"/>
      <c r="B99" s="49"/>
      <c r="C99" s="49"/>
      <c r="D99" s="49"/>
      <c r="E99" s="49"/>
      <c r="F99" s="49"/>
      <c r="G99" s="49"/>
      <c r="H99" s="49"/>
      <c r="I99" s="50"/>
      <c r="J99" s="49" t="str">
        <f ca="1">IFERROR(__xludf.DUMMYFUNCTION("SWITCH(TEXTJOIN("","",TRUE,SORT(TRANSPOSE(UNIQUE(FILTER(N99:R99,N99:R99&lt;&gt;""N/A""),TRUE,FALSE)),1,TRUE)),""No,Yes"",""Partial"",""Yes"",""Yes"",""No"",""No"","""",""-"")"),"-")</f>
        <v>-</v>
      </c>
      <c r="K99" s="49"/>
    </row>
  </sheetData>
  <customSheetViews>
    <customSheetView guid="{484456FA-C206-4D4F-83A6-E95015722B58}" filter="1" showAutoFilter="1">
      <pageMargins left="0" right="0" top="0" bottom="0" header="0" footer="0"/>
      <autoFilter ref="F2:M99" xr:uid="{1560B84A-454E-6547-85FA-B816E177EE98}"/>
    </customSheetView>
  </customSheetViews>
  <mergeCells count="42">
    <mergeCell ref="C48:C57"/>
    <mergeCell ref="B58:B64"/>
    <mergeCell ref="C58:C64"/>
    <mergeCell ref="A48:A57"/>
    <mergeCell ref="A58:A64"/>
    <mergeCell ref="B48:B57"/>
    <mergeCell ref="C34:C39"/>
    <mergeCell ref="A40:A47"/>
    <mergeCell ref="B40:B47"/>
    <mergeCell ref="C40:C47"/>
    <mergeCell ref="A34:A39"/>
    <mergeCell ref="B34:B39"/>
    <mergeCell ref="C26:C29"/>
    <mergeCell ref="B30:B33"/>
    <mergeCell ref="C30:C33"/>
    <mergeCell ref="B22:B25"/>
    <mergeCell ref="A22:A25"/>
    <mergeCell ref="C22:C25"/>
    <mergeCell ref="B26:B29"/>
    <mergeCell ref="A26:A29"/>
    <mergeCell ref="A30:A33"/>
    <mergeCell ref="A5:A7"/>
    <mergeCell ref="B5:B7"/>
    <mergeCell ref="C5:C7"/>
    <mergeCell ref="C9:C10"/>
    <mergeCell ref="A11:A18"/>
    <mergeCell ref="C11:C18"/>
    <mergeCell ref="C19:C20"/>
    <mergeCell ref="A19:A20"/>
    <mergeCell ref="A9:A10"/>
    <mergeCell ref="B11:B18"/>
    <mergeCell ref="B19:B20"/>
    <mergeCell ref="B9:B10"/>
    <mergeCell ref="A93:A98"/>
    <mergeCell ref="B93:B98"/>
    <mergeCell ref="C93:C98"/>
    <mergeCell ref="A75:A92"/>
    <mergeCell ref="A65:A74"/>
    <mergeCell ref="B65:B74"/>
    <mergeCell ref="C65:C74"/>
    <mergeCell ref="B75:B92"/>
    <mergeCell ref="C75:C92"/>
  </mergeCells>
  <dataValidations count="4">
    <dataValidation type="list" allowBlank="1" showInputMessage="1" showErrorMessage="1" prompt="Specify the Data Type for the propety" sqref="H99" xr:uid="{00000000-0002-0000-0200-000002000000}">
      <formula1>#REF!</formula1>
    </dataValidation>
    <dataValidation type="list" allowBlank="1" showInputMessage="1" showErrorMessage="1" prompt="Does this property get set on the Event, User Profile or Super Property?" sqref="D5:D7 D10 D12:D18 D20 D23:D25 D27:D29 D31:D33 D35:D39 D41:D47 D49:D57 D59:D64 D66:D74 D76:D99" xr:uid="{00000000-0002-0000-0200-000004000000}">
      <formula1>#REF!</formula1>
    </dataValidation>
    <dataValidation type="list" allowBlank="1" sqref="K99" xr:uid="{00000000-0002-0000-0200-000005000000}">
      <formula1>#REF!</formula1>
    </dataValidation>
    <dataValidation type="list" allowBlank="1" showInputMessage="1" showErrorMessage="1" prompt="Specify the Data Type for the property" sqref="H5:H7 H10 H12:H18 H20 H23:H25 H27:H29 H31:H33 H35:H39 H41:H47 H49:H57 H59:H64 H66:H74 H76:H98" xr:uid="{00000000-0002-0000-0200-000006000000}">
      <formula1>#REF!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894e4f4-8384-484f-9754-4995d7f5eee6">
      <UserInfo>
        <DisplayName>Kelly Mullins</DisplayName>
        <AccountId>20</AccountId>
        <AccountType/>
      </UserInfo>
      <UserInfo>
        <DisplayName>Peter Muellerleile</DisplayName>
        <AccountId>55</AccountId>
        <AccountType/>
      </UserInfo>
      <UserInfo>
        <DisplayName>Lawrence Tran</DisplayName>
        <AccountId>56</AccountId>
        <AccountType/>
      </UserInfo>
      <UserInfo>
        <DisplayName>Jen Brittenham</DisplayName>
        <AccountId>66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12A2242D08F14DA9736B93A103DE54" ma:contentTypeVersion="11" ma:contentTypeDescription="Create a new document." ma:contentTypeScope="" ma:versionID="8913506f658cb74af519facb3a7df1a6">
  <xsd:schema xmlns:xsd="http://www.w3.org/2001/XMLSchema" xmlns:xs="http://www.w3.org/2001/XMLSchema" xmlns:p="http://schemas.microsoft.com/office/2006/metadata/properties" xmlns:ns2="e90582cd-230b-4a31-a2ca-6054a7c6f0e5" xmlns:ns3="5894e4f4-8384-484f-9754-4995d7f5eee6" targetNamespace="http://schemas.microsoft.com/office/2006/metadata/properties" ma:root="true" ma:fieldsID="0286934ba5eed856299ba8bd244d77bb" ns2:_="" ns3:_="">
    <xsd:import namespace="e90582cd-230b-4a31-a2ca-6054a7c6f0e5"/>
    <xsd:import namespace="5894e4f4-8384-484f-9754-4995d7f5ee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0582cd-230b-4a31-a2ca-6054a7c6f0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94e4f4-8384-484f-9754-4995d7f5eee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7D98EA-F934-4579-891D-552ABC13DF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E19165-9BA6-4A18-B906-5CE1A6274519}">
  <ds:schemaRefs>
    <ds:schemaRef ds:uri="http://schemas.microsoft.com/office/2006/metadata/properties"/>
    <ds:schemaRef ds:uri="http://schemas.microsoft.com/office/infopath/2007/PartnerControls"/>
    <ds:schemaRef ds:uri="5894e4f4-8384-484f-9754-4995d7f5eee6"/>
  </ds:schemaRefs>
</ds:datastoreItem>
</file>

<file path=customXml/itemProps3.xml><?xml version="1.0" encoding="utf-8"?>
<ds:datastoreItem xmlns:ds="http://schemas.openxmlformats.org/officeDocument/2006/customXml" ds:itemID="{3E4879DF-CA6F-46A3-B0B6-29A2B20545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0582cd-230b-4a31-a2ca-6054a7c6f0e5"/>
    <ds:schemaRef ds:uri="5894e4f4-8384-484f-9754-4995d7f5ee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B2C iOS</vt:lpstr>
      <vt:lpstr>Healthcare web</vt:lpstr>
      <vt:lpstr>B2B ecomm web</vt:lpstr>
      <vt:lpstr>Insurance web</vt:lpstr>
      <vt:lpstr>Tracking Plan 1.0 (archive)</vt:lpstr>
      <vt:lpstr>Reference Tracking Plan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Nick Watts</cp:lastModifiedBy>
  <cp:revision/>
  <dcterms:created xsi:type="dcterms:W3CDTF">2023-02-10T20:17:08Z</dcterms:created>
  <dcterms:modified xsi:type="dcterms:W3CDTF">2025-02-06T20:53:11Z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0x0101004212A2242D08F14DA9736B93A103DE54</vt:lpwstr>
  </property>
</Properties>
</file>